
<file path=[Content_Types].xml><?xml version="1.0" encoding="utf-8"?>
<Types xmlns="http://schemas.openxmlformats.org/package/2006/content-types">
  <Default Extension="xml" ContentType="application/xml"/>
  <Default Extension="jpeg" ContentType="image/jpeg"/>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720" yWindow="0" windowWidth="24960" windowHeight="15600" tabRatio="500" activeTab="3"/>
  </bookViews>
  <sheets>
    <sheet name="Lifts " sheetId="7" r:id="rId1"/>
    <sheet name="Measurements" sheetId="8" r:id="rId2"/>
    <sheet name="Calories &amp; Macros" sheetId="9" r:id="rId3"/>
    <sheet name="Kinobody Standards" sheetId="11" r:id="rId4"/>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E7" i="11" l="1"/>
  <c r="F11" i="11"/>
  <c r="E11" i="11"/>
  <c r="D11" i="11"/>
  <c r="C11" i="11"/>
  <c r="F9" i="11"/>
  <c r="E9" i="11"/>
  <c r="D9" i="11"/>
  <c r="C9" i="11"/>
  <c r="F8" i="11"/>
  <c r="E8" i="11"/>
  <c r="D8" i="11"/>
  <c r="C8" i="11"/>
  <c r="F7" i="11"/>
  <c r="D7" i="11"/>
  <c r="C7" i="11"/>
  <c r="G11" i="9"/>
  <c r="G10" i="9"/>
  <c r="G9" i="9"/>
  <c r="F11" i="9"/>
  <c r="F10" i="9"/>
  <c r="F9" i="9"/>
  <c r="E16" i="9"/>
  <c r="E15" i="9"/>
  <c r="E14" i="9"/>
  <c r="E13" i="9"/>
  <c r="E11" i="9"/>
  <c r="E10" i="9"/>
  <c r="E9" i="9"/>
  <c r="D11" i="9"/>
  <c r="D16" i="9"/>
  <c r="D10" i="9"/>
  <c r="D15" i="9"/>
  <c r="D14" i="9"/>
  <c r="C8" i="9"/>
  <c r="C14" i="9"/>
  <c r="D13" i="9"/>
  <c r="C13" i="9"/>
  <c r="D9" i="9"/>
  <c r="C10" i="9"/>
  <c r="C15" i="9"/>
  <c r="C11" i="9"/>
  <c r="C16" i="9"/>
  <c r="C9" i="9"/>
  <c r="B7" i="9"/>
</calcChain>
</file>

<file path=xl/comments1.xml><?xml version="1.0" encoding="utf-8"?>
<comments xmlns="http://schemas.openxmlformats.org/spreadsheetml/2006/main">
  <authors>
    <author>Mr</author>
  </authors>
  <commentList>
    <comment ref="B12" authorId="0">
      <text>
        <r>
          <rPr>
            <sz val="12"/>
            <color indexed="81"/>
            <rFont val="Century Gothic"/>
          </rPr>
          <t>With all that bridging in the "Mobility, Cardio &amp; Abs" program who knows you may grow an inch or two.</t>
        </r>
        <r>
          <rPr>
            <sz val="9"/>
            <color indexed="81"/>
            <rFont val="Calibri"/>
            <family val="2"/>
          </rPr>
          <t xml:space="preserve">
</t>
        </r>
      </text>
    </comment>
  </commentList>
</comments>
</file>

<file path=xl/comments2.xml><?xml version="1.0" encoding="utf-8"?>
<comments xmlns="http://schemas.openxmlformats.org/spreadsheetml/2006/main">
  <authors>
    <author>Mr</author>
  </authors>
  <commentList>
    <comment ref="C4" authorId="0">
      <text>
        <r>
          <rPr>
            <sz val="12"/>
            <color indexed="81"/>
            <rFont val="Century Gothic"/>
          </rPr>
          <t>Input your "Target Body Weight" here. No more than 20lbs less than current weight.</t>
        </r>
        <r>
          <rPr>
            <sz val="9"/>
            <color indexed="81"/>
            <rFont val="Calibri"/>
            <family val="2"/>
          </rPr>
          <t xml:space="preserve">
</t>
        </r>
      </text>
    </comment>
  </commentList>
</comments>
</file>

<file path=xl/sharedStrings.xml><?xml version="1.0" encoding="utf-8"?>
<sst xmlns="http://schemas.openxmlformats.org/spreadsheetml/2006/main" count="63" uniqueCount="49">
  <si>
    <t>Protein</t>
  </si>
  <si>
    <t>Carbs</t>
  </si>
  <si>
    <t>Fat</t>
  </si>
  <si>
    <t>Incline Barbell Bench Press</t>
  </si>
  <si>
    <t>Exercise</t>
  </si>
  <si>
    <t>[insert date here]</t>
  </si>
  <si>
    <t>Weighted Dips</t>
  </si>
  <si>
    <t>[insert custom exercise]</t>
  </si>
  <si>
    <t>[input weight x reps]</t>
  </si>
  <si>
    <t>Shoulder Press</t>
  </si>
  <si>
    <t>Bulgarian Split Squat/Pistol Squats</t>
  </si>
  <si>
    <t>Curl</t>
  </si>
  <si>
    <t>Weighted Pull-Ups/Chin-Ups</t>
  </si>
  <si>
    <t>[record your key lifts in this section]</t>
  </si>
  <si>
    <t>ex. 17.04.15</t>
  </si>
  <si>
    <t>ex. 160 x 5</t>
  </si>
  <si>
    <t>[input measurement]</t>
  </si>
  <si>
    <t>Chest</t>
  </si>
  <si>
    <t>Shoulders</t>
  </si>
  <si>
    <t>Right Bicep (flexed)</t>
  </si>
  <si>
    <t>Left Bicep (flexed)</t>
  </si>
  <si>
    <t>[record your measurements in this section]</t>
  </si>
  <si>
    <r>
      <rPr>
        <u/>
        <sz val="18"/>
        <color theme="0"/>
        <rFont val="Century Gothic"/>
      </rPr>
      <t>Lifts</t>
    </r>
    <r>
      <rPr>
        <sz val="18"/>
        <color theme="0"/>
        <rFont val="Century Gothic"/>
      </rPr>
      <t xml:space="preserve"> (modify exercises as required)</t>
    </r>
  </si>
  <si>
    <t>ex. 31"</t>
  </si>
  <si>
    <t xml:space="preserve">Weight </t>
  </si>
  <si>
    <t>ex. 165lbs</t>
  </si>
  <si>
    <r>
      <rPr>
        <u/>
        <sz val="18"/>
        <color theme="0"/>
        <rFont val="Century Gothic"/>
      </rPr>
      <t>Measurements</t>
    </r>
    <r>
      <rPr>
        <sz val="18"/>
        <color theme="0"/>
        <rFont val="Century Gothic"/>
      </rPr>
      <t xml:space="preserve"> (modify measurements as required)</t>
    </r>
  </si>
  <si>
    <t>Measurement</t>
  </si>
  <si>
    <r>
      <rPr>
        <u/>
        <sz val="18"/>
        <color theme="0"/>
        <rFont val="Century Gothic"/>
      </rPr>
      <t>Calories &amp; Macros</t>
    </r>
  </si>
  <si>
    <t>[Input "Target Body Weight" into the calculator below]</t>
  </si>
  <si>
    <t>Calories</t>
  </si>
  <si>
    <t>ex. 14.04.15</t>
  </si>
  <si>
    <t>Refeed Day (ex. Friday)</t>
  </si>
  <si>
    <t>Target Body Weight:</t>
  </si>
  <si>
    <t>Height</t>
  </si>
  <si>
    <r>
      <t xml:space="preserve">        </t>
    </r>
    <r>
      <rPr>
        <u/>
        <sz val="18"/>
        <color theme="0"/>
        <rFont val="Century Gothic"/>
      </rPr>
      <t>Kinobody Standards</t>
    </r>
  </si>
  <si>
    <t>Key Lifts Strength Standard</t>
  </si>
  <si>
    <t>Decent</t>
  </si>
  <si>
    <t>Good</t>
  </si>
  <si>
    <t>Great</t>
  </si>
  <si>
    <t>Godlike</t>
  </si>
  <si>
    <t>Incline Barbell Bench Press x 5</t>
  </si>
  <si>
    <t>Height (inches)</t>
  </si>
  <si>
    <t>Body Weight (lbs)</t>
  </si>
  <si>
    <t>Pull-Up (Weight attached) x 5</t>
  </si>
  <si>
    <t>Bulgarian Split Squat (per hand) x 5</t>
  </si>
  <si>
    <t>Waist Standard (Belly button)</t>
  </si>
  <si>
    <t>Mid Waist (belly button)</t>
  </si>
  <si>
    <t>Lower Waist (2 inches below navel)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</si>
</sst>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 d\,\ yyyy"/>
    <numFmt numFmtId="165" formatCode="0.0"/>
  </numFmts>
  <fonts count="22" x14ac:knownFonts="1">
    <font>
      <sz val="12"/>
      <color theme="1"/>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b/>
      <sz val="22"/>
      <color theme="1"/>
      <name val="Arial Black"/>
      <family val="2"/>
    </font>
    <font>
      <sz val="20"/>
      <color theme="0"/>
      <name val="Times New Roman"/>
      <family val="1"/>
    </font>
    <font>
      <b/>
      <sz val="11"/>
      <color rgb="FFFA7D00"/>
      <name val="Calibri"/>
      <family val="2"/>
      <scheme val="minor"/>
    </font>
    <font>
      <sz val="14"/>
      <color rgb="FF000000"/>
      <name val="Arial"/>
      <family val="2"/>
    </font>
    <font>
      <sz val="14"/>
      <color rgb="FF000000"/>
      <name val="Lucida Grande"/>
    </font>
    <font>
      <b/>
      <sz val="14"/>
      <color rgb="FF000000"/>
      <name val="Lucida Grande"/>
    </font>
    <font>
      <sz val="8"/>
      <name val="Calibri"/>
      <family val="2"/>
      <scheme val="minor"/>
    </font>
    <font>
      <sz val="14"/>
      <color theme="0"/>
      <name val="Lucida Grande"/>
    </font>
    <font>
      <b/>
      <sz val="14"/>
      <color theme="0"/>
      <name val="Lucida Grande"/>
    </font>
    <font>
      <b/>
      <sz val="16"/>
      <color theme="1"/>
      <name val="Century Gothic"/>
    </font>
    <font>
      <sz val="18"/>
      <color theme="0"/>
      <name val="Century Gothic"/>
    </font>
    <font>
      <sz val="16"/>
      <color theme="1"/>
      <name val="Century Gothic"/>
    </font>
    <font>
      <sz val="18"/>
      <color theme="1"/>
      <name val="Century Gothic"/>
    </font>
    <font>
      <u/>
      <sz val="18"/>
      <color theme="0"/>
      <name val="Century Gothic"/>
    </font>
    <font>
      <sz val="9"/>
      <color indexed="81"/>
      <name val="Calibri"/>
      <family val="2"/>
    </font>
    <font>
      <sz val="12"/>
      <color indexed="81"/>
      <name val="Century Gothic"/>
    </font>
    <font>
      <b/>
      <sz val="18"/>
      <color theme="1"/>
      <name val="Century Gothic"/>
    </font>
    <font>
      <sz val="16"/>
      <color rgb="FF000000"/>
      <name val="Century Gothic"/>
    </font>
  </fonts>
  <fills count="15">
    <fill>
      <patternFill patternType="none"/>
    </fill>
    <fill>
      <patternFill patternType="gray125"/>
    </fill>
    <fill>
      <patternFill patternType="solid">
        <fgColor rgb="FFF2F2F2"/>
      </patternFill>
    </fill>
    <fill>
      <patternFill patternType="solid">
        <fgColor theme="0"/>
        <bgColor indexed="64"/>
      </patternFill>
    </fill>
    <fill>
      <patternFill patternType="solid">
        <fgColor rgb="FF181818"/>
        <bgColor indexed="64"/>
      </patternFill>
    </fill>
    <fill>
      <patternFill patternType="solid">
        <fgColor rgb="FF575757"/>
        <bgColor indexed="64"/>
      </patternFill>
    </fill>
    <fill>
      <patternFill patternType="solid">
        <fgColor rgb="FFFFFFFF"/>
        <bgColor rgb="FF000000"/>
      </patternFill>
    </fill>
    <fill>
      <patternFill patternType="solid">
        <fgColor theme="0"/>
        <bgColor rgb="FF000000"/>
      </patternFill>
    </fill>
    <fill>
      <patternFill patternType="solid">
        <fgColor theme="1"/>
        <bgColor indexed="64"/>
      </patternFill>
    </fill>
    <fill>
      <patternFill patternType="solid">
        <fgColor rgb="FF47E0F1"/>
        <bgColor rgb="FF000000"/>
      </patternFill>
    </fill>
    <fill>
      <patternFill patternType="solid">
        <fgColor theme="0" tint="-0.14999847407452621"/>
        <bgColor indexed="65"/>
      </patternFill>
    </fill>
    <fill>
      <patternFill patternType="solid">
        <fgColor theme="0" tint="-0.14999847407452621"/>
        <bgColor rgb="FF000000"/>
      </patternFill>
    </fill>
    <fill>
      <patternFill patternType="solid">
        <fgColor theme="0" tint="-0.34998626667073579"/>
        <bgColor rgb="FF000000"/>
      </patternFill>
    </fill>
    <fill>
      <patternFill patternType="solid">
        <fgColor theme="0" tint="-0.34998626667073579"/>
        <bgColor indexed="64"/>
      </patternFill>
    </fill>
    <fill>
      <patternFill patternType="solid">
        <fgColor rgb="FFD9D9D9"/>
        <bgColor rgb="FF000000"/>
      </patternFill>
    </fill>
  </fills>
  <borders count="6">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6" fillId="2" borderId="2" applyNumberFormat="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48">
    <xf numFmtId="0" fontId="0" fillId="0" borderId="0" xfId="0"/>
    <xf numFmtId="0" fontId="3" fillId="4" borderId="0" xfId="63" applyFill="1"/>
    <xf numFmtId="0" fontId="3" fillId="5" borderId="0" xfId="63" applyFill="1"/>
    <xf numFmtId="0" fontId="5" fillId="5" borderId="0" xfId="63" applyFont="1" applyFill="1" applyAlignment="1">
      <alignment vertical="top"/>
    </xf>
    <xf numFmtId="0" fontId="3" fillId="3" borderId="0" xfId="63" applyFill="1"/>
    <xf numFmtId="0" fontId="5" fillId="3" borderId="0" xfId="63" applyFont="1" applyFill="1" applyAlignment="1">
      <alignment horizontal="center" vertical="top"/>
    </xf>
    <xf numFmtId="0" fontId="3" fillId="0" borderId="0" xfId="63"/>
    <xf numFmtId="0" fontId="11" fillId="7" borderId="0" xfId="63" applyNumberFormat="1" applyFont="1" applyFill="1" applyBorder="1" applyAlignment="1"/>
    <xf numFmtId="0" fontId="12" fillId="7" borderId="0" xfId="63" applyNumberFormat="1" applyFont="1" applyFill="1" applyBorder="1" applyAlignment="1"/>
    <xf numFmtId="0" fontId="11" fillId="7" borderId="0" xfId="63" applyNumberFormat="1" applyFont="1" applyFill="1" applyBorder="1" applyAlignment="1">
      <alignment horizontal="center"/>
    </xf>
    <xf numFmtId="16" fontId="11" fillId="7" borderId="0" xfId="63" applyNumberFormat="1" applyFont="1" applyFill="1" applyBorder="1" applyAlignment="1"/>
    <xf numFmtId="9" fontId="11" fillId="7" borderId="0" xfId="63" applyNumberFormat="1" applyFont="1" applyFill="1" applyBorder="1" applyAlignment="1">
      <alignment horizontal="center"/>
    </xf>
    <xf numFmtId="49" fontId="11" fillId="7" borderId="0" xfId="63" applyNumberFormat="1" applyFont="1" applyFill="1" applyBorder="1" applyAlignment="1"/>
    <xf numFmtId="49" fontId="12" fillId="7" borderId="0" xfId="63" applyNumberFormat="1" applyFont="1" applyFill="1" applyBorder="1" applyAlignment="1"/>
    <xf numFmtId="164" fontId="12" fillId="7" borderId="0" xfId="63" applyNumberFormat="1" applyFont="1" applyFill="1" applyBorder="1" applyAlignment="1"/>
    <xf numFmtId="49" fontId="11" fillId="7" borderId="0" xfId="63" applyNumberFormat="1" applyFont="1" applyFill="1" applyBorder="1" applyAlignment="1">
      <alignment horizontal="center"/>
    </xf>
    <xf numFmtId="0" fontId="7" fillId="6" borderId="0" xfId="63" applyNumberFormat="1" applyFont="1" applyFill="1" applyBorder="1" applyAlignment="1">
      <alignment horizontal="center"/>
    </xf>
    <xf numFmtId="0" fontId="8" fillId="6" borderId="0" xfId="63" applyNumberFormat="1" applyFont="1" applyFill="1" applyBorder="1" applyAlignment="1"/>
    <xf numFmtId="0" fontId="8" fillId="6" borderId="0" xfId="63" applyNumberFormat="1" applyFont="1" applyFill="1" applyBorder="1" applyAlignment="1">
      <alignment vertical="center"/>
    </xf>
    <xf numFmtId="164" fontId="8" fillId="6" borderId="0" xfId="63" applyNumberFormat="1" applyFont="1" applyFill="1" applyBorder="1" applyAlignment="1"/>
    <xf numFmtId="14" fontId="9" fillId="6" borderId="0" xfId="63" applyNumberFormat="1" applyFont="1" applyFill="1" applyBorder="1" applyAlignment="1"/>
    <xf numFmtId="0" fontId="9" fillId="6" borderId="0" xfId="63" applyNumberFormat="1" applyFont="1" applyFill="1" applyBorder="1" applyAlignment="1"/>
    <xf numFmtId="0" fontId="13" fillId="9" borderId="1" xfId="63" applyNumberFormat="1" applyFont="1" applyFill="1" applyBorder="1" applyAlignment="1">
      <alignment horizontal="center" vertical="center"/>
    </xf>
    <xf numFmtId="0" fontId="15" fillId="12" borderId="1" xfId="63" applyNumberFormat="1" applyFont="1" applyFill="1" applyBorder="1" applyAlignment="1">
      <alignment horizontal="center" vertical="center"/>
    </xf>
    <xf numFmtId="0" fontId="15" fillId="10" borderId="1" xfId="64" applyNumberFormat="1" applyFont="1" applyFill="1" applyBorder="1" applyAlignment="1">
      <alignment horizontal="center" vertical="center"/>
    </xf>
    <xf numFmtId="0" fontId="13" fillId="9" borderId="1" xfId="0" applyFont="1" applyFill="1" applyBorder="1" applyAlignment="1">
      <alignment horizontal="center" vertical="center"/>
    </xf>
    <xf numFmtId="1" fontId="15" fillId="11" borderId="1" xfId="63" applyNumberFormat="1" applyFont="1" applyFill="1" applyBorder="1" applyAlignment="1">
      <alignment horizontal="center" vertical="center"/>
    </xf>
    <xf numFmtId="0" fontId="15" fillId="11" borderId="1" xfId="63" applyNumberFormat="1" applyFont="1" applyFill="1" applyBorder="1" applyAlignment="1">
      <alignment horizontal="center" vertical="center"/>
    </xf>
    <xf numFmtId="0" fontId="4" fillId="8" borderId="0" xfId="63" applyFont="1" applyFill="1" applyAlignment="1">
      <alignment horizontal="center"/>
    </xf>
    <xf numFmtId="0" fontId="14" fillId="5" borderId="0" xfId="63" applyFont="1" applyFill="1" applyAlignment="1">
      <alignment horizontal="left" vertical="center"/>
    </xf>
    <xf numFmtId="0" fontId="14" fillId="5" borderId="0" xfId="63" applyFont="1" applyFill="1" applyAlignment="1">
      <alignment horizontal="center" vertical="center"/>
    </xf>
    <xf numFmtId="0" fontId="16" fillId="5" borderId="0" xfId="63" applyFont="1" applyFill="1" applyAlignment="1">
      <alignment horizontal="center" vertical="center"/>
    </xf>
    <xf numFmtId="2" fontId="20" fillId="13" borderId="1" xfId="63" applyNumberFormat="1" applyFont="1" applyFill="1" applyBorder="1" applyAlignment="1" applyProtection="1">
      <alignment horizontal="center" vertical="center"/>
      <protection locked="0"/>
    </xf>
    <xf numFmtId="165" fontId="15" fillId="10" borderId="1" xfId="64" applyNumberFormat="1" applyFont="1" applyFill="1" applyBorder="1" applyAlignment="1">
      <alignment horizontal="center" vertical="center"/>
    </xf>
    <xf numFmtId="2" fontId="13" fillId="9" borderId="1" xfId="63" applyNumberFormat="1" applyFont="1" applyFill="1" applyBorder="1" applyAlignment="1">
      <alignment horizontal="center" vertical="center"/>
    </xf>
    <xf numFmtId="1" fontId="15" fillId="10" borderId="1" xfId="64" applyNumberFormat="1" applyFont="1" applyFill="1" applyBorder="1" applyAlignment="1">
      <alignment horizontal="center" vertical="center"/>
    </xf>
    <xf numFmtId="0" fontId="21" fillId="14" borderId="1" xfId="0" applyFont="1" applyFill="1" applyBorder="1" applyAlignment="1">
      <alignment horizontal="center" vertical="center"/>
    </xf>
    <xf numFmtId="1" fontId="21" fillId="14" borderId="3" xfId="0" applyNumberFormat="1" applyFont="1" applyFill="1" applyBorder="1" applyAlignment="1">
      <alignment horizontal="center" vertical="center"/>
    </xf>
    <xf numFmtId="0" fontId="13" fillId="9" borderId="5" xfId="63" applyNumberFormat="1" applyFont="1" applyFill="1" applyBorder="1" applyAlignment="1">
      <alignment horizontal="center" vertical="center"/>
    </xf>
    <xf numFmtId="0" fontId="13" fillId="9" borderId="4" xfId="63" applyNumberFormat="1" applyFont="1" applyFill="1" applyBorder="1" applyAlignment="1">
      <alignment horizontal="center" vertical="center"/>
    </xf>
    <xf numFmtId="0" fontId="13" fillId="9" borderId="1" xfId="63" applyNumberFormat="1" applyFont="1" applyFill="1" applyBorder="1" applyAlignment="1" applyProtection="1">
      <alignment horizontal="center" vertical="center"/>
      <protection locked="0"/>
    </xf>
    <xf numFmtId="0" fontId="13" fillId="9" borderId="1" xfId="0" applyFont="1" applyFill="1" applyBorder="1" applyAlignment="1" applyProtection="1">
      <alignment horizontal="center" vertical="center"/>
      <protection locked="0"/>
    </xf>
    <xf numFmtId="0" fontId="15" fillId="10" borderId="1" xfId="64" applyNumberFormat="1" applyFont="1" applyFill="1" applyBorder="1" applyAlignment="1" applyProtection="1">
      <alignment horizontal="center" vertical="center"/>
      <protection hidden="1"/>
    </xf>
    <xf numFmtId="0" fontId="15" fillId="12" borderId="1" xfId="63" applyNumberFormat="1" applyFont="1" applyFill="1" applyBorder="1" applyAlignment="1" applyProtection="1">
      <alignment horizontal="center" vertical="center"/>
      <protection locked="0"/>
    </xf>
    <xf numFmtId="0" fontId="15" fillId="10" borderId="1" xfId="64" applyNumberFormat="1" applyFont="1" applyFill="1" applyBorder="1" applyAlignment="1" applyProtection="1">
      <alignment horizontal="center" vertical="center"/>
      <protection locked="0"/>
    </xf>
    <xf numFmtId="1" fontId="15" fillId="11" borderId="1" xfId="63" applyNumberFormat="1" applyFont="1" applyFill="1" applyBorder="1" applyAlignment="1" applyProtection="1">
      <alignment horizontal="center" vertical="center"/>
      <protection locked="0"/>
    </xf>
    <xf numFmtId="0" fontId="15" fillId="11" borderId="1" xfId="63" applyNumberFormat="1" applyFont="1" applyFill="1" applyBorder="1" applyAlignment="1" applyProtection="1">
      <alignment horizontal="center" vertical="center"/>
      <protection locked="0"/>
    </xf>
    <xf numFmtId="164" fontId="15" fillId="11" borderId="1" xfId="63" applyNumberFormat="1" applyFont="1" applyFill="1" applyBorder="1" applyAlignment="1" applyProtection="1">
      <alignment horizontal="center" vertical="center"/>
      <protection locked="0"/>
    </xf>
  </cellXfs>
  <cellStyles count="119">
    <cellStyle name="Calculation 2" xfId="6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Normal" xfId="0" builtinId="0" customBuiltin="1"/>
    <cellStyle name="Normal 2" xfId="63"/>
  </cellStyles>
  <dxfs count="0"/>
  <tableStyles count="0" defaultTableStyle="TableStyleMedium9" defaultPivotStyle="PivotStyleMedium4"/>
  <colors>
    <mruColors>
      <color rgb="FFFFA912"/>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254000</xdr:colOff>
      <xdr:row>0</xdr:row>
      <xdr:rowOff>901700</xdr:rowOff>
    </xdr:to>
    <xdr:pic>
      <xdr:nvPicPr>
        <xdr:cNvPr id="4" name="Picture 3"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959600" cy="901700"/>
        </a:xfrm>
        <a:prstGeom prst="rect">
          <a:avLst/>
        </a:prstGeom>
      </xdr:spPr>
    </xdr:pic>
    <xdr:clientData/>
  </xdr:twoCellAnchor>
  <xdr:twoCellAnchor editAs="oneCell">
    <xdr:from>
      <xdr:col>0</xdr:col>
      <xdr:colOff>0</xdr:colOff>
      <xdr:row>0</xdr:row>
      <xdr:rowOff>889000</xdr:rowOff>
    </xdr:from>
    <xdr:to>
      <xdr:col>3</xdr:col>
      <xdr:colOff>254000</xdr:colOff>
      <xdr:row>1</xdr:row>
      <xdr:rowOff>29633</xdr:rowOff>
    </xdr:to>
    <xdr:pic>
      <xdr:nvPicPr>
        <xdr:cNvPr id="9" name="Picture 8"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89000"/>
          <a:ext cx="6959600" cy="901700"/>
        </a:xfrm>
        <a:prstGeom prst="rect">
          <a:avLst/>
        </a:prstGeom>
      </xdr:spPr>
    </xdr:pic>
    <xdr:clientData/>
  </xdr:twoCellAnchor>
  <xdr:twoCellAnchor editAs="oneCell">
    <xdr:from>
      <xdr:col>4</xdr:col>
      <xdr:colOff>1358900</xdr:colOff>
      <xdr:row>0</xdr:row>
      <xdr:rowOff>0</xdr:rowOff>
    </xdr:from>
    <xdr:to>
      <xdr:col>9</xdr:col>
      <xdr:colOff>0</xdr:colOff>
      <xdr:row>0</xdr:row>
      <xdr:rowOff>901700</xdr:rowOff>
    </xdr:to>
    <xdr:pic>
      <xdr:nvPicPr>
        <xdr:cNvPr id="10" name="Picture 9"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16900" y="0"/>
          <a:ext cx="6959600" cy="901700"/>
        </a:xfrm>
        <a:prstGeom prst="rect">
          <a:avLst/>
        </a:prstGeom>
      </xdr:spPr>
    </xdr:pic>
    <xdr:clientData/>
  </xdr:twoCellAnchor>
  <xdr:twoCellAnchor editAs="oneCell">
    <xdr:from>
      <xdr:col>4</xdr:col>
      <xdr:colOff>1346200</xdr:colOff>
      <xdr:row>0</xdr:row>
      <xdr:rowOff>821267</xdr:rowOff>
    </xdr:from>
    <xdr:to>
      <xdr:col>8</xdr:col>
      <xdr:colOff>660400</xdr:colOff>
      <xdr:row>0</xdr:row>
      <xdr:rowOff>1722967</xdr:rowOff>
    </xdr:to>
    <xdr:pic>
      <xdr:nvPicPr>
        <xdr:cNvPr id="11" name="Picture 10"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21133" y="821267"/>
          <a:ext cx="6997700" cy="901700"/>
        </a:xfrm>
        <a:prstGeom prst="rect">
          <a:avLst/>
        </a:prstGeom>
      </xdr:spPr>
    </xdr:pic>
    <xdr:clientData/>
  </xdr:twoCellAnchor>
  <xdr:twoCellAnchor editAs="oneCell">
    <xdr:from>
      <xdr:col>3</xdr:col>
      <xdr:colOff>203199</xdr:colOff>
      <xdr:row>0</xdr:row>
      <xdr:rowOff>0</xdr:rowOff>
    </xdr:from>
    <xdr:to>
      <xdr:col>4</xdr:col>
      <xdr:colOff>1536700</xdr:colOff>
      <xdr:row>1</xdr:row>
      <xdr:rowOff>25399</xdr:rowOff>
    </xdr:to>
    <xdr:pic>
      <xdr:nvPicPr>
        <xdr:cNvPr id="6" name="Picture 5" descr="AFL 2.0 pic.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06999" y="0"/>
          <a:ext cx="3225801" cy="1777999"/>
        </a:xfrm>
        <a:prstGeom prst="rect">
          <a:avLst/>
        </a:prstGeom>
      </xdr:spPr>
    </xdr:pic>
    <xdr:clientData/>
  </xdr:twoCellAnchor>
  <xdr:twoCellAnchor editAs="oneCell">
    <xdr:from>
      <xdr:col>10</xdr:col>
      <xdr:colOff>321734</xdr:colOff>
      <xdr:row>0</xdr:row>
      <xdr:rowOff>0</xdr:rowOff>
    </xdr:from>
    <xdr:to>
      <xdr:col>20</xdr:col>
      <xdr:colOff>660400</xdr:colOff>
      <xdr:row>0</xdr:row>
      <xdr:rowOff>901700</xdr:rowOff>
    </xdr:to>
    <xdr:pic>
      <xdr:nvPicPr>
        <xdr:cNvPr id="12" name="Picture 11"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850534" y="0"/>
          <a:ext cx="6976533" cy="901700"/>
        </a:xfrm>
        <a:prstGeom prst="rect">
          <a:avLst/>
        </a:prstGeom>
      </xdr:spPr>
    </xdr:pic>
    <xdr:clientData/>
  </xdr:twoCellAnchor>
  <xdr:twoCellAnchor editAs="oneCell">
    <xdr:from>
      <xdr:col>10</xdr:col>
      <xdr:colOff>304802</xdr:colOff>
      <xdr:row>0</xdr:row>
      <xdr:rowOff>846666</xdr:rowOff>
    </xdr:from>
    <xdr:to>
      <xdr:col>20</xdr:col>
      <xdr:colOff>643468</xdr:colOff>
      <xdr:row>0</xdr:row>
      <xdr:rowOff>1748366</xdr:rowOff>
    </xdr:to>
    <xdr:pic>
      <xdr:nvPicPr>
        <xdr:cNvPr id="13" name="Picture 12"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833602" y="846666"/>
          <a:ext cx="6976533" cy="901700"/>
        </a:xfrm>
        <a:prstGeom prst="rect">
          <a:avLst/>
        </a:prstGeom>
      </xdr:spPr>
    </xdr:pic>
    <xdr:clientData/>
  </xdr:twoCellAnchor>
  <xdr:twoCellAnchor>
    <xdr:from>
      <xdr:col>1</xdr:col>
      <xdr:colOff>0</xdr:colOff>
      <xdr:row>14</xdr:row>
      <xdr:rowOff>0</xdr:rowOff>
    </xdr:from>
    <xdr:to>
      <xdr:col>5</xdr:col>
      <xdr:colOff>660400</xdr:colOff>
      <xdr:row>17</xdr:row>
      <xdr:rowOff>50800</xdr:rowOff>
    </xdr:to>
    <xdr:sp macro="" textlink="">
      <xdr:nvSpPr>
        <xdr:cNvPr id="14" name="TextBox 13"/>
        <xdr:cNvSpPr txBox="1"/>
      </xdr:nvSpPr>
      <xdr:spPr>
        <a:xfrm>
          <a:off x="1270000" y="7213600"/>
          <a:ext cx="9855200" cy="736600"/>
        </a:xfrm>
        <a:prstGeom prst="rect">
          <a:avLst/>
        </a:prstGeom>
        <a:solidFill>
          <a:srgbClr val="FFA91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0">
              <a:latin typeface="Century Gothic"/>
              <a:cs typeface="Century Gothic"/>
            </a:rPr>
            <a:t>You</a:t>
          </a:r>
          <a:r>
            <a:rPr lang="en-US" sz="1600" b="0" baseline="0">
              <a:latin typeface="Century Gothic"/>
              <a:cs typeface="Century Gothic"/>
            </a:rPr>
            <a:t> can refer to the Kinobody Standards Section to see how close your are to achieving the Kinobody AFL Standards.</a:t>
          </a:r>
          <a:endParaRPr lang="en-US" sz="1600" b="0">
            <a:latin typeface="Century Gothic"/>
            <a:cs typeface="Century Gothic"/>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2070100</xdr:colOff>
      <xdr:row>0</xdr:row>
      <xdr:rowOff>901700</xdr:rowOff>
    </xdr:to>
    <xdr:pic>
      <xdr:nvPicPr>
        <xdr:cNvPr id="2" name="Picture 1"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959600" cy="901700"/>
        </a:xfrm>
        <a:prstGeom prst="rect">
          <a:avLst/>
        </a:prstGeom>
      </xdr:spPr>
    </xdr:pic>
    <xdr:clientData/>
  </xdr:twoCellAnchor>
  <xdr:twoCellAnchor editAs="oneCell">
    <xdr:from>
      <xdr:col>0</xdr:col>
      <xdr:colOff>0</xdr:colOff>
      <xdr:row>0</xdr:row>
      <xdr:rowOff>889000</xdr:rowOff>
    </xdr:from>
    <xdr:to>
      <xdr:col>2</xdr:col>
      <xdr:colOff>2070100</xdr:colOff>
      <xdr:row>1</xdr:row>
      <xdr:rowOff>29633</xdr:rowOff>
    </xdr:to>
    <xdr:pic>
      <xdr:nvPicPr>
        <xdr:cNvPr id="3" name="Picture 2"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89000"/>
          <a:ext cx="6959600" cy="893233"/>
        </a:xfrm>
        <a:prstGeom prst="rect">
          <a:avLst/>
        </a:prstGeom>
      </xdr:spPr>
    </xdr:pic>
    <xdr:clientData/>
  </xdr:twoCellAnchor>
  <xdr:twoCellAnchor editAs="oneCell">
    <xdr:from>
      <xdr:col>4</xdr:col>
      <xdr:colOff>1358900</xdr:colOff>
      <xdr:row>0</xdr:row>
      <xdr:rowOff>0</xdr:rowOff>
    </xdr:from>
    <xdr:to>
      <xdr:col>8</xdr:col>
      <xdr:colOff>673100</xdr:colOff>
      <xdr:row>0</xdr:row>
      <xdr:rowOff>901700</xdr:rowOff>
    </xdr:to>
    <xdr:pic>
      <xdr:nvPicPr>
        <xdr:cNvPr id="4" name="Picture 3"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56800" y="0"/>
          <a:ext cx="6959600" cy="901700"/>
        </a:xfrm>
        <a:prstGeom prst="rect">
          <a:avLst/>
        </a:prstGeom>
      </xdr:spPr>
    </xdr:pic>
    <xdr:clientData/>
  </xdr:twoCellAnchor>
  <xdr:twoCellAnchor editAs="oneCell">
    <xdr:from>
      <xdr:col>4</xdr:col>
      <xdr:colOff>1346200</xdr:colOff>
      <xdr:row>0</xdr:row>
      <xdr:rowOff>821267</xdr:rowOff>
    </xdr:from>
    <xdr:to>
      <xdr:col>8</xdr:col>
      <xdr:colOff>660400</xdr:colOff>
      <xdr:row>0</xdr:row>
      <xdr:rowOff>1722967</xdr:rowOff>
    </xdr:to>
    <xdr:pic>
      <xdr:nvPicPr>
        <xdr:cNvPr id="5" name="Picture 4"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44100" y="821267"/>
          <a:ext cx="6959600" cy="901700"/>
        </a:xfrm>
        <a:prstGeom prst="rect">
          <a:avLst/>
        </a:prstGeom>
      </xdr:spPr>
    </xdr:pic>
    <xdr:clientData/>
  </xdr:twoCellAnchor>
  <xdr:twoCellAnchor editAs="oneCell">
    <xdr:from>
      <xdr:col>3</xdr:col>
      <xdr:colOff>203199</xdr:colOff>
      <xdr:row>0</xdr:row>
      <xdr:rowOff>0</xdr:rowOff>
    </xdr:from>
    <xdr:to>
      <xdr:col>4</xdr:col>
      <xdr:colOff>1536700</xdr:colOff>
      <xdr:row>1</xdr:row>
      <xdr:rowOff>25399</xdr:rowOff>
    </xdr:to>
    <xdr:pic>
      <xdr:nvPicPr>
        <xdr:cNvPr id="6" name="Picture 5" descr="AFL 2.0 pic.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08799" y="0"/>
          <a:ext cx="3225801" cy="1777999"/>
        </a:xfrm>
        <a:prstGeom prst="rect">
          <a:avLst/>
        </a:prstGeom>
      </xdr:spPr>
    </xdr:pic>
    <xdr:clientData/>
  </xdr:twoCellAnchor>
  <xdr:twoCellAnchor editAs="oneCell">
    <xdr:from>
      <xdr:col>10</xdr:col>
      <xdr:colOff>321734</xdr:colOff>
      <xdr:row>0</xdr:row>
      <xdr:rowOff>0</xdr:rowOff>
    </xdr:from>
    <xdr:to>
      <xdr:col>20</xdr:col>
      <xdr:colOff>622300</xdr:colOff>
      <xdr:row>0</xdr:row>
      <xdr:rowOff>901700</xdr:rowOff>
    </xdr:to>
    <xdr:pic>
      <xdr:nvPicPr>
        <xdr:cNvPr id="7" name="Picture 6"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911234" y="0"/>
          <a:ext cx="6929966" cy="901700"/>
        </a:xfrm>
        <a:prstGeom prst="rect">
          <a:avLst/>
        </a:prstGeom>
      </xdr:spPr>
    </xdr:pic>
    <xdr:clientData/>
  </xdr:twoCellAnchor>
  <xdr:twoCellAnchor editAs="oneCell">
    <xdr:from>
      <xdr:col>10</xdr:col>
      <xdr:colOff>304802</xdr:colOff>
      <xdr:row>0</xdr:row>
      <xdr:rowOff>846666</xdr:rowOff>
    </xdr:from>
    <xdr:to>
      <xdr:col>20</xdr:col>
      <xdr:colOff>605368</xdr:colOff>
      <xdr:row>0</xdr:row>
      <xdr:rowOff>1748366</xdr:rowOff>
    </xdr:to>
    <xdr:pic>
      <xdr:nvPicPr>
        <xdr:cNvPr id="8" name="Picture 7"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94302" y="846666"/>
          <a:ext cx="6929966" cy="901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177800</xdr:colOff>
      <xdr:row>0</xdr:row>
      <xdr:rowOff>901700</xdr:rowOff>
    </xdr:to>
    <xdr:pic>
      <xdr:nvPicPr>
        <xdr:cNvPr id="2" name="Picture 1"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959600" cy="901700"/>
        </a:xfrm>
        <a:prstGeom prst="rect">
          <a:avLst/>
        </a:prstGeom>
      </xdr:spPr>
    </xdr:pic>
    <xdr:clientData/>
  </xdr:twoCellAnchor>
  <xdr:twoCellAnchor editAs="oneCell">
    <xdr:from>
      <xdr:col>0</xdr:col>
      <xdr:colOff>0</xdr:colOff>
      <xdr:row>0</xdr:row>
      <xdr:rowOff>889000</xdr:rowOff>
    </xdr:from>
    <xdr:to>
      <xdr:col>3</xdr:col>
      <xdr:colOff>177800</xdr:colOff>
      <xdr:row>1</xdr:row>
      <xdr:rowOff>29633</xdr:rowOff>
    </xdr:to>
    <xdr:pic>
      <xdr:nvPicPr>
        <xdr:cNvPr id="3" name="Picture 2"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89000"/>
          <a:ext cx="6959600" cy="893233"/>
        </a:xfrm>
        <a:prstGeom prst="rect">
          <a:avLst/>
        </a:prstGeom>
      </xdr:spPr>
    </xdr:pic>
    <xdr:clientData/>
  </xdr:twoCellAnchor>
  <xdr:twoCellAnchor editAs="oneCell">
    <xdr:from>
      <xdr:col>4</xdr:col>
      <xdr:colOff>1358900</xdr:colOff>
      <xdr:row>0</xdr:row>
      <xdr:rowOff>0</xdr:rowOff>
    </xdr:from>
    <xdr:to>
      <xdr:col>9</xdr:col>
      <xdr:colOff>0</xdr:colOff>
      <xdr:row>0</xdr:row>
      <xdr:rowOff>901700</xdr:rowOff>
    </xdr:to>
    <xdr:pic>
      <xdr:nvPicPr>
        <xdr:cNvPr id="4" name="Picture 3"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33000" y="0"/>
          <a:ext cx="6959600" cy="901700"/>
        </a:xfrm>
        <a:prstGeom prst="rect">
          <a:avLst/>
        </a:prstGeom>
      </xdr:spPr>
    </xdr:pic>
    <xdr:clientData/>
  </xdr:twoCellAnchor>
  <xdr:twoCellAnchor editAs="oneCell">
    <xdr:from>
      <xdr:col>4</xdr:col>
      <xdr:colOff>1346200</xdr:colOff>
      <xdr:row>0</xdr:row>
      <xdr:rowOff>821267</xdr:rowOff>
    </xdr:from>
    <xdr:to>
      <xdr:col>8</xdr:col>
      <xdr:colOff>660400</xdr:colOff>
      <xdr:row>0</xdr:row>
      <xdr:rowOff>1722967</xdr:rowOff>
    </xdr:to>
    <xdr:pic>
      <xdr:nvPicPr>
        <xdr:cNvPr id="5" name="Picture 4"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20300" y="821267"/>
          <a:ext cx="6959600" cy="901700"/>
        </a:xfrm>
        <a:prstGeom prst="rect">
          <a:avLst/>
        </a:prstGeom>
      </xdr:spPr>
    </xdr:pic>
    <xdr:clientData/>
  </xdr:twoCellAnchor>
  <xdr:twoCellAnchor editAs="oneCell">
    <xdr:from>
      <xdr:col>3</xdr:col>
      <xdr:colOff>203199</xdr:colOff>
      <xdr:row>0</xdr:row>
      <xdr:rowOff>0</xdr:rowOff>
    </xdr:from>
    <xdr:to>
      <xdr:col>4</xdr:col>
      <xdr:colOff>1536700</xdr:colOff>
      <xdr:row>1</xdr:row>
      <xdr:rowOff>25399</xdr:rowOff>
    </xdr:to>
    <xdr:pic>
      <xdr:nvPicPr>
        <xdr:cNvPr id="6" name="Picture 5" descr="AFL 2.0 pic.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84999" y="0"/>
          <a:ext cx="3225801" cy="1777999"/>
        </a:xfrm>
        <a:prstGeom prst="rect">
          <a:avLst/>
        </a:prstGeom>
      </xdr:spPr>
    </xdr:pic>
    <xdr:clientData/>
  </xdr:twoCellAnchor>
  <xdr:twoCellAnchor editAs="oneCell">
    <xdr:from>
      <xdr:col>10</xdr:col>
      <xdr:colOff>321734</xdr:colOff>
      <xdr:row>0</xdr:row>
      <xdr:rowOff>0</xdr:rowOff>
    </xdr:from>
    <xdr:to>
      <xdr:col>20</xdr:col>
      <xdr:colOff>660400</xdr:colOff>
      <xdr:row>0</xdr:row>
      <xdr:rowOff>901700</xdr:rowOff>
    </xdr:to>
    <xdr:pic>
      <xdr:nvPicPr>
        <xdr:cNvPr id="7" name="Picture 6"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987434" y="0"/>
          <a:ext cx="6929966" cy="901700"/>
        </a:xfrm>
        <a:prstGeom prst="rect">
          <a:avLst/>
        </a:prstGeom>
      </xdr:spPr>
    </xdr:pic>
    <xdr:clientData/>
  </xdr:twoCellAnchor>
  <xdr:twoCellAnchor editAs="oneCell">
    <xdr:from>
      <xdr:col>10</xdr:col>
      <xdr:colOff>304802</xdr:colOff>
      <xdr:row>0</xdr:row>
      <xdr:rowOff>846666</xdr:rowOff>
    </xdr:from>
    <xdr:to>
      <xdr:col>20</xdr:col>
      <xdr:colOff>643468</xdr:colOff>
      <xdr:row>0</xdr:row>
      <xdr:rowOff>1748366</xdr:rowOff>
    </xdr:to>
    <xdr:pic>
      <xdr:nvPicPr>
        <xdr:cNvPr id="8" name="Picture 7"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970502" y="846666"/>
          <a:ext cx="6929966" cy="901700"/>
        </a:xfrm>
        <a:prstGeom prst="rect">
          <a:avLst/>
        </a:prstGeom>
      </xdr:spPr>
    </xdr:pic>
    <xdr:clientData/>
  </xdr:twoCellAnchor>
  <xdr:twoCellAnchor>
    <xdr:from>
      <xdr:col>1</xdr:col>
      <xdr:colOff>215900</xdr:colOff>
      <xdr:row>16</xdr:row>
      <xdr:rowOff>393700</xdr:rowOff>
    </xdr:from>
    <xdr:to>
      <xdr:col>5</xdr:col>
      <xdr:colOff>393700</xdr:colOff>
      <xdr:row>28</xdr:row>
      <xdr:rowOff>12700</xdr:rowOff>
    </xdr:to>
    <xdr:sp macro="" textlink="">
      <xdr:nvSpPr>
        <xdr:cNvPr id="9" name="TextBox 8"/>
        <xdr:cNvSpPr txBox="1"/>
      </xdr:nvSpPr>
      <xdr:spPr>
        <a:xfrm>
          <a:off x="1485900" y="8547100"/>
          <a:ext cx="9448800" cy="2298700"/>
        </a:xfrm>
        <a:prstGeom prst="rect">
          <a:avLst/>
        </a:prstGeom>
        <a:solidFill>
          <a:srgbClr val="FFA91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latin typeface="Century Gothic"/>
              <a:cs typeface="Century Gothic"/>
            </a:rPr>
            <a:t>Instructions</a:t>
          </a:r>
        </a:p>
        <a:p>
          <a:r>
            <a:rPr lang="en-US" sz="1600">
              <a:latin typeface="Century Gothic"/>
              <a:cs typeface="Century Gothic"/>
            </a:rPr>
            <a:t>Input your target body weight</a:t>
          </a:r>
          <a:r>
            <a:rPr lang="en-US" sz="1600" baseline="0">
              <a:latin typeface="Century Gothic"/>
              <a:cs typeface="Century Gothic"/>
            </a:rPr>
            <a:t> into the calculator above. Your calories and macros will be calculated for you automatically. Make sure you record the date that you start above it. If you wish to change your current calories (refer to the "AFL Main manual for how much") simply input those new calories into the next calorie box and your macros will be calculated automatically. Again record the date above it. </a:t>
          </a:r>
        </a:p>
        <a:p>
          <a:endParaRPr lang="en-US" sz="1600" baseline="0">
            <a:latin typeface="Century Gothic"/>
            <a:cs typeface="Century Gothic"/>
          </a:endParaRPr>
        </a:p>
        <a:p>
          <a:r>
            <a:rPr lang="en-US" sz="1600" b="1" baseline="0">
              <a:latin typeface="Century Gothic"/>
              <a:cs typeface="Century Gothic"/>
            </a:rPr>
            <a:t>NOTE </a:t>
          </a:r>
          <a:r>
            <a:rPr lang="en-US" sz="1600" b="0" baseline="0">
              <a:latin typeface="Century Gothic"/>
              <a:cs typeface="Century Gothic"/>
            </a:rPr>
            <a:t>These calories do not include your two servings of fruit. </a:t>
          </a:r>
          <a:endParaRPr lang="en-US" sz="1600" b="1">
            <a:latin typeface="Century Gothic"/>
            <a:cs typeface="Century Gothic"/>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1917700</xdr:colOff>
      <xdr:row>0</xdr:row>
      <xdr:rowOff>901700</xdr:rowOff>
    </xdr:to>
    <xdr:pic>
      <xdr:nvPicPr>
        <xdr:cNvPr id="2" name="Picture 1"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959600" cy="901700"/>
        </a:xfrm>
        <a:prstGeom prst="rect">
          <a:avLst/>
        </a:prstGeom>
      </xdr:spPr>
    </xdr:pic>
    <xdr:clientData/>
  </xdr:twoCellAnchor>
  <xdr:twoCellAnchor editAs="oneCell">
    <xdr:from>
      <xdr:col>0</xdr:col>
      <xdr:colOff>0</xdr:colOff>
      <xdr:row>0</xdr:row>
      <xdr:rowOff>889000</xdr:rowOff>
    </xdr:from>
    <xdr:to>
      <xdr:col>2</xdr:col>
      <xdr:colOff>1917700</xdr:colOff>
      <xdr:row>1</xdr:row>
      <xdr:rowOff>29633</xdr:rowOff>
    </xdr:to>
    <xdr:pic>
      <xdr:nvPicPr>
        <xdr:cNvPr id="3" name="Picture 2"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89000"/>
          <a:ext cx="6959600" cy="893233"/>
        </a:xfrm>
        <a:prstGeom prst="rect">
          <a:avLst/>
        </a:prstGeom>
      </xdr:spPr>
    </xdr:pic>
    <xdr:clientData/>
  </xdr:twoCellAnchor>
  <xdr:twoCellAnchor editAs="oneCell">
    <xdr:from>
      <xdr:col>4</xdr:col>
      <xdr:colOff>1358900</xdr:colOff>
      <xdr:row>0</xdr:row>
      <xdr:rowOff>0</xdr:rowOff>
    </xdr:from>
    <xdr:to>
      <xdr:col>9</xdr:col>
      <xdr:colOff>0</xdr:colOff>
      <xdr:row>0</xdr:row>
      <xdr:rowOff>901700</xdr:rowOff>
    </xdr:to>
    <xdr:pic>
      <xdr:nvPicPr>
        <xdr:cNvPr id="4" name="Picture 3"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56800" y="0"/>
          <a:ext cx="6959600" cy="901700"/>
        </a:xfrm>
        <a:prstGeom prst="rect">
          <a:avLst/>
        </a:prstGeom>
      </xdr:spPr>
    </xdr:pic>
    <xdr:clientData/>
  </xdr:twoCellAnchor>
  <xdr:twoCellAnchor editAs="oneCell">
    <xdr:from>
      <xdr:col>4</xdr:col>
      <xdr:colOff>1346200</xdr:colOff>
      <xdr:row>0</xdr:row>
      <xdr:rowOff>821267</xdr:rowOff>
    </xdr:from>
    <xdr:to>
      <xdr:col>8</xdr:col>
      <xdr:colOff>660400</xdr:colOff>
      <xdr:row>0</xdr:row>
      <xdr:rowOff>1722967</xdr:rowOff>
    </xdr:to>
    <xdr:pic>
      <xdr:nvPicPr>
        <xdr:cNvPr id="5" name="Picture 4"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44100" y="821267"/>
          <a:ext cx="6959600" cy="901700"/>
        </a:xfrm>
        <a:prstGeom prst="rect">
          <a:avLst/>
        </a:prstGeom>
      </xdr:spPr>
    </xdr:pic>
    <xdr:clientData/>
  </xdr:twoCellAnchor>
  <xdr:twoCellAnchor editAs="oneCell">
    <xdr:from>
      <xdr:col>3</xdr:col>
      <xdr:colOff>203199</xdr:colOff>
      <xdr:row>0</xdr:row>
      <xdr:rowOff>0</xdr:rowOff>
    </xdr:from>
    <xdr:to>
      <xdr:col>4</xdr:col>
      <xdr:colOff>1536700</xdr:colOff>
      <xdr:row>1</xdr:row>
      <xdr:rowOff>25399</xdr:rowOff>
    </xdr:to>
    <xdr:pic>
      <xdr:nvPicPr>
        <xdr:cNvPr id="6" name="Picture 5" descr="AFL 2.0 pic.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08799" y="0"/>
          <a:ext cx="3225801" cy="1777999"/>
        </a:xfrm>
        <a:prstGeom prst="rect">
          <a:avLst/>
        </a:prstGeom>
      </xdr:spPr>
    </xdr:pic>
    <xdr:clientData/>
  </xdr:twoCellAnchor>
  <xdr:twoCellAnchor editAs="oneCell">
    <xdr:from>
      <xdr:col>10</xdr:col>
      <xdr:colOff>321734</xdr:colOff>
      <xdr:row>0</xdr:row>
      <xdr:rowOff>0</xdr:rowOff>
    </xdr:from>
    <xdr:to>
      <xdr:col>20</xdr:col>
      <xdr:colOff>660400</xdr:colOff>
      <xdr:row>0</xdr:row>
      <xdr:rowOff>901700</xdr:rowOff>
    </xdr:to>
    <xdr:pic>
      <xdr:nvPicPr>
        <xdr:cNvPr id="7" name="Picture 6"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911234" y="0"/>
          <a:ext cx="6929966" cy="901700"/>
        </a:xfrm>
        <a:prstGeom prst="rect">
          <a:avLst/>
        </a:prstGeom>
      </xdr:spPr>
    </xdr:pic>
    <xdr:clientData/>
  </xdr:twoCellAnchor>
  <xdr:twoCellAnchor editAs="oneCell">
    <xdr:from>
      <xdr:col>10</xdr:col>
      <xdr:colOff>304802</xdr:colOff>
      <xdr:row>0</xdr:row>
      <xdr:rowOff>846666</xdr:rowOff>
    </xdr:from>
    <xdr:to>
      <xdr:col>20</xdr:col>
      <xdr:colOff>643468</xdr:colOff>
      <xdr:row>0</xdr:row>
      <xdr:rowOff>1748366</xdr:rowOff>
    </xdr:to>
    <xdr:pic>
      <xdr:nvPicPr>
        <xdr:cNvPr id="8" name="Picture 7"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94302" y="846666"/>
          <a:ext cx="6929966" cy="901700"/>
        </a:xfrm>
        <a:prstGeom prst="rect">
          <a:avLst/>
        </a:prstGeom>
      </xdr:spPr>
    </xdr:pic>
    <xdr:clientData/>
  </xdr:twoCellAnchor>
  <xdr:twoCellAnchor>
    <xdr:from>
      <xdr:col>1</xdr:col>
      <xdr:colOff>825500</xdr:colOff>
      <xdr:row>2</xdr:row>
      <xdr:rowOff>266700</xdr:rowOff>
    </xdr:from>
    <xdr:to>
      <xdr:col>5</xdr:col>
      <xdr:colOff>1079500</xdr:colOff>
      <xdr:row>2</xdr:row>
      <xdr:rowOff>1587500</xdr:rowOff>
    </xdr:to>
    <xdr:sp macro="" textlink="">
      <xdr:nvSpPr>
        <xdr:cNvPr id="9" name="TextBox 8"/>
        <xdr:cNvSpPr txBox="1"/>
      </xdr:nvSpPr>
      <xdr:spPr>
        <a:xfrm>
          <a:off x="2095500" y="2514600"/>
          <a:ext cx="9448800" cy="1320800"/>
        </a:xfrm>
        <a:prstGeom prst="rect">
          <a:avLst/>
        </a:prstGeom>
        <a:solidFill>
          <a:srgbClr val="FFA91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latin typeface="Century Gothic"/>
              <a:cs typeface="Century Gothic"/>
            </a:rPr>
            <a:t>Instructions</a:t>
          </a:r>
        </a:p>
        <a:p>
          <a:r>
            <a:rPr lang="en-US" sz="1600" b="0">
              <a:latin typeface="Century Gothic"/>
              <a:cs typeface="Century Gothic"/>
            </a:rPr>
            <a:t>In</a:t>
          </a:r>
          <a:r>
            <a:rPr lang="en-US" sz="1600" b="0" baseline="0">
              <a:latin typeface="Century Gothic"/>
              <a:cs typeface="Century Gothic"/>
            </a:rPr>
            <a:t> this section you'll find the Kinobody AFL Strength and waist standards. Simply input your height and your current bodyweight into the box below and the table will automatically calculate Strength and waist standards specific to you.</a:t>
          </a:r>
          <a:endParaRPr lang="en-US" sz="1600" b="0">
            <a:latin typeface="Century Gothic"/>
            <a:cs typeface="Century Gothic"/>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showRowColHeaders="0" workbookViewId="0">
      <selection activeCell="D5" sqref="D5"/>
    </sheetView>
  </sheetViews>
  <sheetFormatPr baseColWidth="10" defaultColWidth="8.83203125" defaultRowHeight="14" x14ac:dyDescent="0"/>
  <cols>
    <col min="1" max="1" width="16.6640625" style="6" customWidth="1"/>
    <col min="2" max="2" width="44.1640625" style="6" customWidth="1"/>
    <col min="3" max="3" width="27.1640625" style="6" customWidth="1"/>
    <col min="4" max="4" width="24.83203125" style="6" customWidth="1"/>
    <col min="5" max="5" width="24.5" style="6" customWidth="1"/>
    <col min="6" max="6" width="25.6640625" style="6" customWidth="1"/>
    <col min="7" max="7" width="27" style="6" customWidth="1"/>
    <col min="8" max="8" width="23.1640625" style="6" customWidth="1"/>
    <col min="9" max="11" width="8.83203125" style="6"/>
    <col min="12" max="12" width="7" style="6" customWidth="1"/>
    <col min="13" max="16384" width="8.83203125" style="6"/>
  </cols>
  <sheetData>
    <row r="1" spans="1:19" s="1" customFormat="1" ht="138" customHeight="1">
      <c r="A1" s="28"/>
      <c r="B1" s="28"/>
      <c r="C1" s="28"/>
      <c r="D1" s="28"/>
      <c r="E1" s="28"/>
      <c r="F1" s="28"/>
      <c r="G1" s="28"/>
      <c r="H1" s="28"/>
      <c r="I1" s="28"/>
      <c r="J1" s="28"/>
      <c r="K1" s="28"/>
      <c r="L1" s="28"/>
      <c r="M1" s="28"/>
      <c r="N1" s="28"/>
      <c r="O1" s="28"/>
      <c r="P1" s="28"/>
      <c r="Q1" s="28"/>
      <c r="R1" s="28"/>
      <c r="S1" s="28"/>
    </row>
    <row r="2" spans="1:19" s="2" customFormat="1" ht="39" customHeight="1">
      <c r="A2" s="30" t="s">
        <v>13</v>
      </c>
      <c r="B2" s="31"/>
      <c r="C2" s="31"/>
      <c r="D2" s="29" t="s">
        <v>22</v>
      </c>
      <c r="E2" s="29"/>
      <c r="F2" s="29"/>
      <c r="G2" s="29"/>
      <c r="H2" s="29"/>
      <c r="I2" s="29"/>
      <c r="J2" s="29"/>
      <c r="K2" s="29"/>
      <c r="L2" s="3"/>
      <c r="M2" s="3"/>
    </row>
    <row r="3" spans="1:19" s="4" customFormat="1" ht="18" customHeight="1">
      <c r="F3" s="5"/>
      <c r="G3" s="5"/>
      <c r="H3" s="5"/>
      <c r="I3" s="5"/>
      <c r="J3" s="5"/>
      <c r="K3" s="5"/>
      <c r="L3" s="5"/>
      <c r="M3" s="5"/>
      <c r="N3" s="5"/>
    </row>
    <row r="4" spans="1:19" ht="43" customHeight="1">
      <c r="B4" s="40" t="s">
        <v>4</v>
      </c>
      <c r="C4" s="40" t="s">
        <v>5</v>
      </c>
      <c r="D4" s="40" t="s">
        <v>14</v>
      </c>
      <c r="E4" s="40"/>
      <c r="F4" s="41"/>
      <c r="G4" s="41"/>
      <c r="H4"/>
      <c r="I4" s="16"/>
      <c r="J4" s="17"/>
      <c r="K4" s="17"/>
      <c r="L4" s="17"/>
      <c r="M4" s="17"/>
      <c r="N4" s="17"/>
      <c r="O4" s="17"/>
    </row>
    <row r="5" spans="1:19" ht="35" customHeight="1">
      <c r="B5" s="43" t="s">
        <v>3</v>
      </c>
      <c r="C5" s="44" t="s">
        <v>8</v>
      </c>
      <c r="D5" s="44" t="s">
        <v>15</v>
      </c>
      <c r="E5" s="45"/>
      <c r="F5" s="45"/>
      <c r="G5" s="45"/>
      <c r="H5"/>
      <c r="I5" s="16"/>
      <c r="J5" s="17"/>
      <c r="K5" s="17"/>
      <c r="L5" s="17"/>
      <c r="M5" s="17"/>
      <c r="N5" s="17"/>
      <c r="O5" s="17"/>
    </row>
    <row r="6" spans="1:19" ht="37" customHeight="1">
      <c r="B6" s="43" t="s">
        <v>9</v>
      </c>
      <c r="C6" s="44"/>
      <c r="D6" s="44"/>
      <c r="E6" s="45"/>
      <c r="F6" s="45"/>
      <c r="G6" s="45"/>
      <c r="H6"/>
      <c r="I6" s="16"/>
      <c r="J6" s="17"/>
      <c r="K6" s="17"/>
      <c r="L6" s="17"/>
      <c r="M6" s="17"/>
      <c r="N6" s="17"/>
      <c r="O6" s="17"/>
    </row>
    <row r="7" spans="1:19" ht="37" customHeight="1">
      <c r="B7" s="43" t="s">
        <v>12</v>
      </c>
      <c r="C7" s="44"/>
      <c r="D7" s="44"/>
      <c r="E7" s="45"/>
      <c r="F7" s="45"/>
      <c r="G7" s="45"/>
      <c r="H7"/>
      <c r="I7" s="18"/>
      <c r="J7" s="17"/>
      <c r="K7" s="17"/>
      <c r="L7" s="17"/>
      <c r="M7" s="17"/>
      <c r="N7" s="17"/>
      <c r="O7" s="17"/>
    </row>
    <row r="8" spans="1:19" ht="36" customHeight="1">
      <c r="B8" s="43" t="s">
        <v>11</v>
      </c>
      <c r="C8" s="44"/>
      <c r="D8" s="44"/>
      <c r="E8" s="45"/>
      <c r="F8" s="45"/>
      <c r="G8" s="45"/>
      <c r="H8"/>
      <c r="I8" s="18"/>
      <c r="J8" s="17"/>
      <c r="K8" s="17"/>
      <c r="L8" s="17"/>
      <c r="M8" s="17"/>
      <c r="N8" s="17"/>
      <c r="O8" s="17"/>
    </row>
    <row r="9" spans="1:19" ht="35" customHeight="1">
      <c r="B9" s="43" t="s">
        <v>6</v>
      </c>
      <c r="C9" s="44"/>
      <c r="D9" s="44"/>
      <c r="E9" s="45"/>
      <c r="F9" s="45"/>
      <c r="G9" s="45"/>
      <c r="H9"/>
      <c r="I9" s="18"/>
      <c r="J9" s="17"/>
      <c r="K9" s="17"/>
      <c r="L9" s="17"/>
      <c r="M9" s="17"/>
      <c r="N9" s="17"/>
      <c r="O9" s="17"/>
    </row>
    <row r="10" spans="1:19" ht="39" customHeight="1">
      <c r="B10" s="43" t="s">
        <v>10</v>
      </c>
      <c r="C10" s="46"/>
      <c r="D10" s="46"/>
      <c r="E10" s="46"/>
      <c r="F10" s="46"/>
      <c r="G10" s="46"/>
      <c r="H10"/>
      <c r="I10" s="17"/>
      <c r="J10" s="17"/>
      <c r="K10" s="17"/>
      <c r="L10" s="17"/>
      <c r="M10" s="17"/>
      <c r="N10" s="17"/>
      <c r="O10" s="17"/>
    </row>
    <row r="11" spans="1:19" ht="38" customHeight="1">
      <c r="B11" s="43" t="s">
        <v>7</v>
      </c>
      <c r="C11" s="47"/>
      <c r="D11" s="47"/>
      <c r="E11" s="47"/>
      <c r="F11" s="47"/>
      <c r="G11" s="47"/>
      <c r="H11"/>
      <c r="I11" s="17"/>
      <c r="J11" s="19"/>
      <c r="K11" s="19"/>
      <c r="L11" s="19"/>
      <c r="M11" s="19"/>
      <c r="N11" s="19"/>
      <c r="O11" s="19"/>
    </row>
    <row r="12" spans="1:19" ht="37" customHeight="1">
      <c r="B12" s="43" t="s">
        <v>7</v>
      </c>
      <c r="C12" s="46"/>
      <c r="D12" s="46"/>
      <c r="E12" s="46"/>
      <c r="F12" s="46"/>
      <c r="G12" s="45"/>
      <c r="H12"/>
      <c r="I12" s="20"/>
      <c r="J12" s="21"/>
      <c r="K12" s="21"/>
      <c r="L12" s="21"/>
      <c r="M12" s="21"/>
      <c r="N12" s="21"/>
      <c r="O12" s="21"/>
    </row>
    <row r="13" spans="1:19" ht="18">
      <c r="B13" s="7"/>
      <c r="C13" s="8"/>
      <c r="D13" s="9"/>
      <c r="E13" s="10"/>
      <c r="F13" s="7"/>
      <c r="G13" s="7"/>
      <c r="H13" s="7"/>
      <c r="I13" s="7"/>
      <c r="J13" s="7"/>
      <c r="K13" s="7"/>
      <c r="L13" s="7"/>
      <c r="M13" s="7"/>
      <c r="N13" s="7"/>
      <c r="O13" s="7"/>
    </row>
    <row r="14" spans="1:19" ht="18">
      <c r="B14" s="7"/>
      <c r="C14" s="8"/>
      <c r="D14" s="11"/>
      <c r="E14" s="12"/>
      <c r="F14" s="12"/>
      <c r="G14" s="12"/>
      <c r="H14" s="12"/>
      <c r="I14" s="12"/>
      <c r="J14" s="12"/>
      <c r="K14" s="12"/>
      <c r="L14" s="12"/>
      <c r="M14" s="12"/>
      <c r="N14" s="12"/>
      <c r="O14" s="12"/>
    </row>
    <row r="15" spans="1:19" ht="18">
      <c r="B15" s="7"/>
      <c r="C15" s="8"/>
      <c r="D15" s="11"/>
      <c r="E15" s="13"/>
      <c r="F15" s="12"/>
      <c r="G15" s="12"/>
      <c r="H15" s="12"/>
      <c r="I15" s="12"/>
      <c r="J15" s="12"/>
      <c r="K15" s="12"/>
      <c r="L15" s="12"/>
      <c r="M15" s="12"/>
      <c r="N15" s="12"/>
      <c r="O15" s="12"/>
    </row>
    <row r="16" spans="1:19" ht="18">
      <c r="B16" s="7"/>
      <c r="C16" s="8"/>
      <c r="D16" s="11"/>
      <c r="E16" s="12"/>
      <c r="F16" s="12"/>
      <c r="G16" s="12"/>
      <c r="H16" s="12"/>
      <c r="I16" s="12"/>
      <c r="J16" s="12"/>
      <c r="K16" s="12"/>
      <c r="L16" s="12"/>
      <c r="M16" s="12"/>
      <c r="N16" s="12"/>
      <c r="O16" s="12"/>
    </row>
    <row r="17" spans="2:15" ht="18">
      <c r="B17" s="7"/>
      <c r="C17" s="8"/>
      <c r="D17" s="9"/>
      <c r="E17" s="12"/>
      <c r="F17" s="12"/>
      <c r="G17" s="12"/>
      <c r="H17" s="12"/>
      <c r="I17" s="12"/>
      <c r="J17" s="12"/>
      <c r="K17" s="12"/>
      <c r="L17" s="12"/>
      <c r="M17" s="12"/>
      <c r="N17" s="12"/>
      <c r="O17" s="12"/>
    </row>
    <row r="18" spans="2:15" ht="18">
      <c r="B18" s="14"/>
      <c r="C18" s="8"/>
      <c r="D18" s="11"/>
      <c r="E18" s="12"/>
      <c r="F18" s="12"/>
      <c r="G18" s="12"/>
      <c r="H18" s="12"/>
      <c r="I18" s="12"/>
      <c r="J18" s="12"/>
      <c r="K18" s="12"/>
      <c r="L18" s="12"/>
      <c r="M18" s="12"/>
      <c r="N18" s="12"/>
      <c r="O18" s="12"/>
    </row>
    <row r="19" spans="2:15" ht="18">
      <c r="B19" s="7"/>
      <c r="C19" s="8"/>
      <c r="D19" s="11"/>
      <c r="E19" s="12"/>
      <c r="F19" s="12"/>
      <c r="G19" s="12"/>
      <c r="H19" s="12"/>
      <c r="I19" s="15"/>
      <c r="J19" s="12"/>
      <c r="K19" s="12"/>
      <c r="L19" s="12"/>
      <c r="M19" s="12"/>
      <c r="N19" s="12"/>
      <c r="O19" s="12"/>
    </row>
    <row r="20" spans="2:15" ht="18">
      <c r="B20" s="7"/>
      <c r="C20" s="8"/>
      <c r="D20" s="9"/>
      <c r="E20" s="12"/>
      <c r="F20" s="12"/>
      <c r="G20" s="12"/>
      <c r="H20" s="12"/>
      <c r="I20" s="12"/>
      <c r="J20" s="12"/>
      <c r="K20" s="12"/>
      <c r="L20" s="12"/>
      <c r="M20" s="12"/>
      <c r="N20" s="12"/>
      <c r="O20" s="12"/>
    </row>
  </sheetData>
  <sheetProtection sheet="1" objects="1" scenarios="1" selectLockedCells="1"/>
  <mergeCells count="3">
    <mergeCell ref="A1:S1"/>
    <mergeCell ref="D2:K2"/>
    <mergeCell ref="A2:C2"/>
  </mergeCells>
  <phoneticPr fontId="10" type="noConversion"/>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0"/>
  <sheetViews>
    <sheetView showGridLines="0" showRowColHeaders="0" workbookViewId="0">
      <selection activeCell="B12" sqref="B12"/>
    </sheetView>
  </sheetViews>
  <sheetFormatPr baseColWidth="10" defaultColWidth="8.83203125" defaultRowHeight="14" x14ac:dyDescent="0"/>
  <cols>
    <col min="1" max="1" width="16.6640625" style="6" customWidth="1"/>
    <col min="2" max="2" width="47.5" style="6" customWidth="1"/>
    <col min="3" max="3" width="28.1640625" style="6" customWidth="1"/>
    <col min="4" max="4" width="24.83203125" style="6" customWidth="1"/>
    <col min="5" max="5" width="24.5" style="6" customWidth="1"/>
    <col min="6" max="6" width="25.6640625" style="6" customWidth="1"/>
    <col min="7" max="7" width="27" style="6" customWidth="1"/>
    <col min="8" max="8" width="23.1640625" style="6" customWidth="1"/>
    <col min="9" max="9" width="22.5" style="6" customWidth="1"/>
    <col min="10" max="10" width="21.6640625" style="6" customWidth="1"/>
    <col min="11" max="11" width="9.33203125" style="6" customWidth="1"/>
    <col min="12" max="12" width="7" style="6" customWidth="1"/>
    <col min="13" max="16384" width="8.83203125" style="6"/>
  </cols>
  <sheetData>
    <row r="1" spans="1:19" s="1" customFormat="1" ht="138" customHeight="1">
      <c r="A1" s="28"/>
      <c r="B1" s="28"/>
      <c r="C1" s="28"/>
      <c r="D1" s="28"/>
      <c r="E1" s="28"/>
      <c r="F1" s="28"/>
      <c r="G1" s="28"/>
      <c r="H1" s="28"/>
      <c r="I1" s="28"/>
      <c r="J1" s="28"/>
      <c r="K1" s="28"/>
      <c r="L1" s="28"/>
      <c r="M1" s="28"/>
      <c r="N1" s="28"/>
      <c r="O1" s="28"/>
      <c r="P1" s="28"/>
      <c r="Q1" s="28"/>
      <c r="R1" s="28"/>
      <c r="S1" s="28"/>
    </row>
    <row r="2" spans="1:19" s="2" customFormat="1" ht="39" customHeight="1">
      <c r="A2" s="30" t="s">
        <v>21</v>
      </c>
      <c r="B2" s="31"/>
      <c r="C2" s="31"/>
      <c r="D2" s="29" t="s">
        <v>26</v>
      </c>
      <c r="E2" s="29"/>
      <c r="F2" s="29"/>
      <c r="G2" s="29"/>
      <c r="H2" s="29"/>
      <c r="I2" s="29"/>
      <c r="J2" s="29"/>
      <c r="K2" s="29"/>
      <c r="L2" s="3"/>
      <c r="M2" s="3"/>
    </row>
    <row r="3" spans="1:19" s="4" customFormat="1" ht="18" customHeight="1">
      <c r="F3" s="5"/>
      <c r="G3" s="5"/>
      <c r="H3" s="5"/>
      <c r="I3" s="5"/>
      <c r="J3" s="5"/>
      <c r="K3" s="5"/>
      <c r="L3" s="5"/>
      <c r="M3" s="5"/>
      <c r="N3" s="5"/>
    </row>
    <row r="4" spans="1:19" ht="43" customHeight="1">
      <c r="B4" s="40" t="s">
        <v>27</v>
      </c>
      <c r="C4" s="40" t="s">
        <v>5</v>
      </c>
      <c r="D4" s="40" t="s">
        <v>14</v>
      </c>
      <c r="E4" s="40"/>
      <c r="F4" s="41"/>
      <c r="G4" s="41"/>
      <c r="H4" s="40"/>
      <c r="I4" s="41"/>
      <c r="J4" s="41"/>
      <c r="K4" s="17"/>
      <c r="L4" s="17"/>
      <c r="M4" s="17"/>
      <c r="N4" s="17"/>
      <c r="O4" s="17"/>
    </row>
    <row r="5" spans="1:19" ht="35" customHeight="1">
      <c r="B5" s="43" t="s">
        <v>24</v>
      </c>
      <c r="C5" s="44" t="s">
        <v>16</v>
      </c>
      <c r="D5" s="44" t="s">
        <v>25</v>
      </c>
      <c r="E5" s="45"/>
      <c r="F5" s="45"/>
      <c r="G5" s="45"/>
      <c r="H5" s="45"/>
      <c r="I5" s="45"/>
      <c r="J5" s="45"/>
      <c r="K5" s="17"/>
      <c r="L5" s="17"/>
      <c r="M5" s="17"/>
      <c r="N5" s="17"/>
      <c r="O5" s="17"/>
    </row>
    <row r="6" spans="1:19" ht="37" customHeight="1">
      <c r="B6" s="43" t="s">
        <v>47</v>
      </c>
      <c r="C6" s="44"/>
      <c r="D6" s="44" t="s">
        <v>23</v>
      </c>
      <c r="E6" s="45"/>
      <c r="F6" s="45"/>
      <c r="G6" s="45"/>
      <c r="H6" s="45"/>
      <c r="I6" s="45"/>
      <c r="J6" s="45"/>
      <c r="K6" s="17"/>
      <c r="L6" s="17"/>
      <c r="M6" s="17"/>
      <c r="N6" s="17"/>
      <c r="O6" s="17"/>
    </row>
    <row r="7" spans="1:19" ht="37" customHeight="1">
      <c r="B7" s="43" t="s">
        <v>48</v>
      </c>
      <c r="C7" s="44"/>
      <c r="D7" s="44"/>
      <c r="E7" s="45"/>
      <c r="F7" s="45"/>
      <c r="G7" s="45"/>
      <c r="H7" s="45"/>
      <c r="I7" s="45"/>
      <c r="J7" s="45"/>
      <c r="K7" s="17"/>
      <c r="L7" s="17"/>
      <c r="M7" s="17"/>
      <c r="N7" s="17"/>
      <c r="O7" s="17"/>
    </row>
    <row r="8" spans="1:19" ht="36" customHeight="1">
      <c r="B8" s="43" t="s">
        <v>17</v>
      </c>
      <c r="C8" s="44"/>
      <c r="D8" s="44"/>
      <c r="E8" s="45"/>
      <c r="F8" s="45"/>
      <c r="G8" s="45"/>
      <c r="H8" s="45"/>
      <c r="I8" s="45"/>
      <c r="J8" s="45"/>
      <c r="K8" s="17"/>
      <c r="L8" s="17"/>
      <c r="M8" s="17"/>
      <c r="N8" s="17"/>
      <c r="O8" s="17"/>
    </row>
    <row r="9" spans="1:19" ht="35" customHeight="1">
      <c r="B9" s="43" t="s">
        <v>18</v>
      </c>
      <c r="C9" s="44"/>
      <c r="D9" s="44"/>
      <c r="E9" s="45"/>
      <c r="F9" s="45"/>
      <c r="G9" s="45"/>
      <c r="H9" s="45"/>
      <c r="I9" s="45"/>
      <c r="J9" s="45"/>
      <c r="K9" s="17"/>
      <c r="L9" s="17"/>
      <c r="M9" s="17"/>
      <c r="N9" s="17"/>
      <c r="O9" s="17"/>
    </row>
    <row r="10" spans="1:19" ht="39" customHeight="1">
      <c r="B10" s="43" t="s">
        <v>19</v>
      </c>
      <c r="C10" s="46"/>
      <c r="D10" s="46"/>
      <c r="E10" s="46"/>
      <c r="F10" s="46"/>
      <c r="G10" s="46"/>
      <c r="H10" s="46"/>
      <c r="I10" s="46"/>
      <c r="J10" s="46"/>
      <c r="K10" s="17"/>
      <c r="L10" s="17"/>
      <c r="M10" s="17"/>
      <c r="N10" s="17"/>
      <c r="O10" s="17"/>
    </row>
    <row r="11" spans="1:19" ht="38" customHeight="1">
      <c r="B11" s="43" t="s">
        <v>20</v>
      </c>
      <c r="C11" s="47"/>
      <c r="D11" s="47"/>
      <c r="E11" s="47"/>
      <c r="F11" s="47"/>
      <c r="G11" s="47"/>
      <c r="H11" s="47"/>
      <c r="I11" s="47"/>
      <c r="J11" s="47"/>
      <c r="K11" s="19"/>
      <c r="L11" s="19"/>
      <c r="M11" s="19"/>
      <c r="N11" s="19"/>
      <c r="O11" s="19"/>
    </row>
    <row r="12" spans="1:19" ht="37" customHeight="1">
      <c r="B12" s="43" t="s">
        <v>34</v>
      </c>
      <c r="C12" s="46"/>
      <c r="D12" s="46"/>
      <c r="E12" s="46"/>
      <c r="F12" s="46"/>
      <c r="G12" s="45"/>
      <c r="H12" s="46"/>
      <c r="I12" s="46"/>
      <c r="J12" s="45"/>
      <c r="K12" s="21"/>
      <c r="L12" s="21"/>
      <c r="M12" s="21"/>
      <c r="N12" s="21"/>
      <c r="O12" s="21"/>
    </row>
    <row r="13" spans="1:19" ht="18">
      <c r="B13" s="7"/>
      <c r="C13" s="8"/>
      <c r="D13" s="9"/>
      <c r="E13" s="10"/>
      <c r="F13" s="7"/>
      <c r="G13" s="7"/>
      <c r="H13" s="7"/>
      <c r="I13" s="7"/>
      <c r="J13" s="7"/>
      <c r="K13" s="7"/>
      <c r="L13" s="7"/>
      <c r="M13" s="7"/>
      <c r="N13" s="7"/>
      <c r="O13" s="7"/>
    </row>
    <row r="14" spans="1:19" ht="18">
      <c r="B14" s="7"/>
      <c r="C14" s="8"/>
      <c r="D14" s="11"/>
      <c r="E14" s="12"/>
      <c r="F14" s="12"/>
      <c r="G14" s="12"/>
      <c r="H14" s="12"/>
      <c r="I14" s="12"/>
      <c r="J14" s="12"/>
      <c r="K14" s="12"/>
      <c r="L14" s="12"/>
      <c r="M14" s="12"/>
      <c r="N14" s="12"/>
      <c r="O14" s="12"/>
    </row>
    <row r="15" spans="1:19" ht="18">
      <c r="B15" s="7"/>
      <c r="C15" s="8"/>
      <c r="D15" s="11"/>
      <c r="E15" s="13"/>
      <c r="F15" s="12"/>
      <c r="G15" s="12"/>
      <c r="H15" s="12"/>
      <c r="I15" s="12"/>
      <c r="J15" s="12"/>
      <c r="K15" s="12"/>
      <c r="L15" s="12"/>
      <c r="M15" s="12"/>
      <c r="N15" s="12"/>
      <c r="O15" s="12"/>
    </row>
    <row r="16" spans="1:19" ht="18">
      <c r="B16" s="7"/>
      <c r="C16" s="8"/>
      <c r="D16" s="11"/>
      <c r="E16" s="12"/>
      <c r="F16" s="12"/>
      <c r="G16" s="12"/>
      <c r="H16" s="12"/>
      <c r="I16" s="12"/>
      <c r="J16" s="12"/>
      <c r="K16" s="12"/>
      <c r="L16" s="12"/>
      <c r="M16" s="12"/>
      <c r="N16" s="12"/>
      <c r="O16" s="12"/>
    </row>
    <row r="17" spans="2:15" ht="18">
      <c r="B17" s="7"/>
      <c r="C17" s="8"/>
      <c r="D17" s="9"/>
      <c r="E17" s="12"/>
      <c r="F17" s="12"/>
      <c r="G17" s="12"/>
      <c r="H17" s="12"/>
      <c r="I17" s="12"/>
      <c r="J17" s="12"/>
      <c r="K17" s="12"/>
      <c r="L17" s="12"/>
      <c r="M17" s="12"/>
      <c r="N17" s="12"/>
      <c r="O17" s="12"/>
    </row>
    <row r="18" spans="2:15" ht="18">
      <c r="B18" s="14"/>
      <c r="C18" s="8"/>
      <c r="D18" s="11"/>
      <c r="E18" s="12"/>
      <c r="F18" s="12"/>
      <c r="G18" s="12"/>
      <c r="H18" s="12"/>
      <c r="I18" s="12"/>
      <c r="J18" s="12"/>
      <c r="K18" s="12"/>
      <c r="L18" s="12"/>
      <c r="M18" s="12"/>
      <c r="N18" s="12"/>
      <c r="O18" s="12"/>
    </row>
    <row r="19" spans="2:15" ht="18">
      <c r="B19" s="7"/>
      <c r="C19" s="8"/>
      <c r="D19" s="11"/>
      <c r="E19" s="12"/>
      <c r="F19" s="12"/>
      <c r="G19" s="12"/>
      <c r="H19" s="12"/>
      <c r="I19" s="15"/>
      <c r="J19" s="12"/>
      <c r="K19" s="12"/>
      <c r="L19" s="12"/>
      <c r="M19" s="12"/>
      <c r="N19" s="12"/>
      <c r="O19" s="12"/>
    </row>
    <row r="20" spans="2:15" ht="18">
      <c r="B20" s="7"/>
      <c r="C20" s="8"/>
      <c r="D20" s="9"/>
      <c r="E20" s="12"/>
      <c r="F20" s="12"/>
      <c r="G20" s="12"/>
      <c r="H20" s="12"/>
      <c r="I20" s="12"/>
      <c r="J20" s="12"/>
      <c r="K20" s="12"/>
      <c r="L20" s="12"/>
      <c r="M20" s="12"/>
      <c r="N20" s="12"/>
      <c r="O20" s="12"/>
    </row>
  </sheetData>
  <sheetProtection sheet="1" objects="1" scenarios="1" selectLockedCells="1"/>
  <mergeCells count="3">
    <mergeCell ref="A1:S1"/>
    <mergeCell ref="A2:C2"/>
    <mergeCell ref="D2:K2"/>
  </mergeCells>
  <pageMargins left="0.7" right="0.7" top="0.75" bottom="0.75" header="0.3" footer="0.3"/>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3"/>
  <sheetViews>
    <sheetView showGridLines="0" showRowColHeaders="0" topLeftCell="A5" workbookViewId="0">
      <selection activeCell="F12" sqref="F12"/>
    </sheetView>
  </sheetViews>
  <sheetFormatPr baseColWidth="10" defaultColWidth="8.83203125" defaultRowHeight="14" x14ac:dyDescent="0"/>
  <cols>
    <col min="1" max="1" width="16.6640625" style="6" customWidth="1"/>
    <col min="2" max="2" width="44.1640625" style="6" customWidth="1"/>
    <col min="3" max="3" width="28.1640625" style="6" customWidth="1"/>
    <col min="4" max="4" width="24.83203125" style="6" customWidth="1"/>
    <col min="5" max="5" width="24.5" style="6" customWidth="1"/>
    <col min="6" max="6" width="25.6640625" style="6" customWidth="1"/>
    <col min="7" max="7" width="27" style="6" customWidth="1"/>
    <col min="8" max="8" width="23.1640625" style="6" customWidth="1"/>
    <col min="9" max="11" width="8.83203125" style="6"/>
    <col min="12" max="12" width="7" style="6" customWidth="1"/>
    <col min="13" max="16384" width="8.83203125" style="6"/>
  </cols>
  <sheetData>
    <row r="1" spans="1:19" s="1" customFormat="1" ht="138" customHeight="1">
      <c r="A1" s="28"/>
      <c r="B1" s="28"/>
      <c r="C1" s="28"/>
      <c r="D1" s="28"/>
      <c r="E1" s="28"/>
      <c r="F1" s="28"/>
      <c r="G1" s="28"/>
      <c r="H1" s="28"/>
      <c r="I1" s="28"/>
      <c r="J1" s="28"/>
      <c r="K1" s="28"/>
      <c r="L1" s="28"/>
      <c r="M1" s="28"/>
      <c r="N1" s="28"/>
      <c r="O1" s="28"/>
      <c r="P1" s="28"/>
      <c r="Q1" s="28"/>
      <c r="R1" s="28"/>
      <c r="S1" s="28"/>
    </row>
    <row r="2" spans="1:19" s="2" customFormat="1" ht="39" customHeight="1">
      <c r="A2" s="30" t="s">
        <v>29</v>
      </c>
      <c r="B2" s="31"/>
      <c r="C2" s="31"/>
      <c r="D2" s="29" t="s">
        <v>28</v>
      </c>
      <c r="E2" s="29"/>
      <c r="F2" s="29"/>
      <c r="G2" s="29"/>
      <c r="H2" s="29"/>
      <c r="I2" s="29"/>
      <c r="J2" s="29"/>
      <c r="K2" s="29"/>
      <c r="L2" s="3"/>
      <c r="M2" s="3"/>
    </row>
    <row r="3" spans="1:19" s="4" customFormat="1" ht="18" customHeight="1">
      <c r="F3" s="5"/>
      <c r="G3" s="5"/>
      <c r="H3" s="5"/>
      <c r="I3" s="5"/>
      <c r="J3" s="5"/>
      <c r="K3" s="5"/>
      <c r="L3" s="5"/>
      <c r="M3" s="5"/>
      <c r="N3" s="5"/>
    </row>
    <row r="4" spans="1:19" s="4" customFormat="1" ht="38" customHeight="1">
      <c r="B4" s="22" t="s">
        <v>33</v>
      </c>
      <c r="C4" s="32">
        <v>180</v>
      </c>
      <c r="F4" s="5"/>
      <c r="G4" s="5"/>
      <c r="H4" s="5"/>
      <c r="I4" s="5"/>
      <c r="J4" s="5"/>
      <c r="K4" s="5"/>
      <c r="L4" s="5"/>
      <c r="M4" s="5"/>
      <c r="N4" s="5"/>
    </row>
    <row r="5" spans="1:19" s="4" customFormat="1" ht="18" customHeight="1">
      <c r="F5" s="5"/>
      <c r="G5" s="5"/>
      <c r="H5" s="5"/>
      <c r="I5" s="5"/>
      <c r="J5" s="5"/>
      <c r="K5" s="5"/>
      <c r="L5" s="5"/>
      <c r="M5" s="5"/>
      <c r="N5" s="5"/>
    </row>
    <row r="6" spans="1:19" s="4" customFormat="1" ht="18" customHeight="1">
      <c r="F6" s="5"/>
      <c r="G6" s="5"/>
      <c r="H6" s="5"/>
      <c r="I6" s="5"/>
      <c r="J6" s="5"/>
      <c r="K6" s="5"/>
      <c r="L6" s="5"/>
      <c r="M6" s="5"/>
      <c r="N6" s="5"/>
    </row>
    <row r="7" spans="1:19" ht="43" customHeight="1">
      <c r="B7" s="34">
        <f>ROUNDUP(C11,0)</f>
        <v>60</v>
      </c>
      <c r="C7" s="40" t="s">
        <v>5</v>
      </c>
      <c r="D7" s="40" t="s">
        <v>31</v>
      </c>
      <c r="E7" s="40"/>
      <c r="F7" s="41"/>
      <c r="G7" s="41"/>
      <c r="H7"/>
      <c r="I7" s="16"/>
      <c r="J7" s="17"/>
      <c r="K7" s="17"/>
      <c r="L7" s="17"/>
      <c r="M7" s="17"/>
      <c r="N7" s="17"/>
      <c r="O7" s="17"/>
    </row>
    <row r="8" spans="1:19" ht="35" customHeight="1">
      <c r="B8" s="23" t="s">
        <v>30</v>
      </c>
      <c r="C8" s="24">
        <f>C4*10</f>
        <v>1800</v>
      </c>
      <c r="D8" s="24"/>
      <c r="E8" s="24"/>
      <c r="F8" s="26"/>
      <c r="G8" s="26"/>
      <c r="H8"/>
      <c r="I8" s="16"/>
      <c r="J8" s="17"/>
      <c r="K8" s="17"/>
      <c r="L8" s="17"/>
      <c r="M8" s="17"/>
      <c r="N8" s="17"/>
      <c r="O8" s="17"/>
    </row>
    <row r="9" spans="1:19" ht="37" customHeight="1">
      <c r="B9" s="23" t="s">
        <v>0</v>
      </c>
      <c r="C9" s="35">
        <f>ROUNDUP(C8*0.35/4,0)</f>
        <v>158</v>
      </c>
      <c r="D9" s="42">
        <f>ROUNDUP(D8*0.35/4,0)</f>
        <v>0</v>
      </c>
      <c r="E9" s="42">
        <f>ROUNDUP(E8*0.35/4,0)</f>
        <v>0</v>
      </c>
      <c r="F9" s="42">
        <f>ROUNDUP(F8*0.35/4,0)</f>
        <v>0</v>
      </c>
      <c r="G9" s="42">
        <f>ROUNDUP(G8*0.35/4,0)</f>
        <v>0</v>
      </c>
      <c r="H9"/>
      <c r="I9" s="16"/>
      <c r="J9" s="17"/>
      <c r="K9" s="17"/>
      <c r="L9" s="17"/>
      <c r="M9" s="17"/>
      <c r="N9" s="17"/>
      <c r="O9" s="17"/>
    </row>
    <row r="10" spans="1:19" ht="37" customHeight="1">
      <c r="B10" s="23" t="s">
        <v>1</v>
      </c>
      <c r="C10" s="35">
        <f>ROUNDUP(C8*0.35/4,0)</f>
        <v>158</v>
      </c>
      <c r="D10" s="42">
        <f>ROUNDUP(D8*0.35/4,0)</f>
        <v>0</v>
      </c>
      <c r="E10" s="42">
        <f>ROUNDUP(E8*0.35/4,0)</f>
        <v>0</v>
      </c>
      <c r="F10" s="42">
        <f>ROUNDUP(F8*0.35/4,0)</f>
        <v>0</v>
      </c>
      <c r="G10" s="42">
        <f>ROUNDUP(G8*0.35/4,0)</f>
        <v>0</v>
      </c>
      <c r="H10"/>
      <c r="I10" s="18"/>
      <c r="J10" s="17"/>
      <c r="K10" s="17"/>
      <c r="L10" s="17"/>
      <c r="M10" s="17"/>
      <c r="N10" s="17"/>
      <c r="O10" s="17"/>
    </row>
    <row r="11" spans="1:19" ht="36" customHeight="1">
      <c r="B11" s="23" t="s">
        <v>2</v>
      </c>
      <c r="C11" s="35">
        <f>ROUNDUP(C8*0.3/9,0)</f>
        <v>60</v>
      </c>
      <c r="D11" s="42">
        <f>ROUNDUP(D8*0.3/9,0)</f>
        <v>0</v>
      </c>
      <c r="E11" s="42">
        <f>ROUNDUP(E8*0.3/9,0)</f>
        <v>0</v>
      </c>
      <c r="F11" s="42">
        <f>ROUNDUP(F8*0.3/9,0)</f>
        <v>0</v>
      </c>
      <c r="G11" s="42">
        <f>ROUNDUP(G8*0.3/9,0)</f>
        <v>0</v>
      </c>
      <c r="H11"/>
      <c r="I11" s="18"/>
      <c r="J11" s="17"/>
      <c r="K11" s="17"/>
      <c r="L11" s="17"/>
      <c r="M11" s="17"/>
      <c r="N11" s="17"/>
      <c r="O11" s="17"/>
    </row>
    <row r="12" spans="1:19" ht="35" customHeight="1">
      <c r="B12" s="22" t="s">
        <v>32</v>
      </c>
      <c r="C12" s="40" t="s">
        <v>5</v>
      </c>
      <c r="D12" s="40" t="s">
        <v>14</v>
      </c>
      <c r="E12" s="40"/>
      <c r="F12" s="41"/>
      <c r="G12" s="41"/>
      <c r="H12"/>
      <c r="I12" s="18"/>
      <c r="J12" s="17"/>
      <c r="K12" s="17"/>
      <c r="L12" s="17"/>
      <c r="M12" s="17"/>
      <c r="N12" s="17"/>
      <c r="O12" s="17"/>
    </row>
    <row r="13" spans="1:19" ht="39" customHeight="1">
      <c r="B13" s="23" t="s">
        <v>30</v>
      </c>
      <c r="C13" s="27">
        <f>C8+600</f>
        <v>2400</v>
      </c>
      <c r="D13" s="27">
        <f>D8+600</f>
        <v>600</v>
      </c>
      <c r="E13" s="27">
        <f>E8+600</f>
        <v>600</v>
      </c>
      <c r="F13" s="36">
        <v>600</v>
      </c>
      <c r="G13" s="36">
        <v>600</v>
      </c>
      <c r="H13"/>
      <c r="I13" s="17"/>
      <c r="J13" s="17"/>
      <c r="K13" s="17"/>
      <c r="L13" s="17"/>
      <c r="M13" s="17"/>
      <c r="N13" s="17"/>
      <c r="O13" s="17"/>
    </row>
    <row r="14" spans="1:19" ht="38" customHeight="1">
      <c r="B14" s="23" t="s">
        <v>0</v>
      </c>
      <c r="C14" s="26">
        <f>ROUNDUP(C8*0.35/4,0)</f>
        <v>158</v>
      </c>
      <c r="D14" s="26">
        <f>ROUNDUP(D8*0.35/4,0)</f>
        <v>0</v>
      </c>
      <c r="E14" s="26">
        <f>ROUNDUP(E8*0.35/4,0)</f>
        <v>0</v>
      </c>
      <c r="F14" s="37">
        <v>0</v>
      </c>
      <c r="G14" s="37">
        <v>0</v>
      </c>
      <c r="H14"/>
      <c r="I14" s="17"/>
      <c r="J14" s="19"/>
      <c r="K14" s="19"/>
      <c r="L14" s="19"/>
      <c r="M14" s="19"/>
      <c r="N14" s="19"/>
      <c r="O14" s="19"/>
    </row>
    <row r="15" spans="1:19" ht="37" customHeight="1">
      <c r="B15" s="23" t="s">
        <v>1</v>
      </c>
      <c r="C15" s="26">
        <f>C10+115</f>
        <v>273</v>
      </c>
      <c r="D15" s="26">
        <f>D10+115</f>
        <v>115</v>
      </c>
      <c r="E15" s="26">
        <f>E10+115</f>
        <v>115</v>
      </c>
      <c r="F15" s="37">
        <v>115</v>
      </c>
      <c r="G15" s="37">
        <v>115</v>
      </c>
      <c r="H15"/>
      <c r="I15" s="20"/>
      <c r="J15" s="21"/>
      <c r="K15" s="21"/>
      <c r="L15" s="21"/>
      <c r="M15" s="21"/>
      <c r="N15" s="21"/>
      <c r="O15" s="21"/>
    </row>
    <row r="16" spans="1:19" ht="36" customHeight="1">
      <c r="B16" s="23" t="s">
        <v>2</v>
      </c>
      <c r="C16" s="26">
        <f>C11+15</f>
        <v>75</v>
      </c>
      <c r="D16" s="26">
        <f>D11+15</f>
        <v>15</v>
      </c>
      <c r="E16" s="26">
        <f>E11+15</f>
        <v>15</v>
      </c>
      <c r="F16" s="37">
        <v>15</v>
      </c>
      <c r="G16" s="37">
        <v>15</v>
      </c>
      <c r="H16" s="7"/>
      <c r="I16" s="7"/>
      <c r="J16" s="7"/>
      <c r="K16" s="7"/>
      <c r="L16" s="7"/>
      <c r="M16" s="7"/>
      <c r="N16" s="7"/>
      <c r="O16" s="7"/>
    </row>
    <row r="17" spans="2:15" ht="33" customHeight="1">
      <c r="B17" s="7"/>
      <c r="C17" s="8"/>
      <c r="D17" s="11"/>
      <c r="E17" s="12"/>
      <c r="F17" s="12"/>
      <c r="G17" s="12"/>
      <c r="H17" s="12"/>
      <c r="I17" s="12"/>
      <c r="J17" s="12"/>
      <c r="K17" s="12"/>
      <c r="L17" s="12"/>
      <c r="M17" s="12"/>
      <c r="N17" s="12"/>
      <c r="O17" s="12"/>
    </row>
    <row r="18" spans="2:15" ht="18">
      <c r="B18" s="7"/>
      <c r="C18" s="8"/>
      <c r="D18" s="11"/>
      <c r="E18" s="13"/>
      <c r="F18" s="12"/>
      <c r="G18" s="12"/>
      <c r="H18" s="12"/>
      <c r="I18" s="12"/>
      <c r="J18" s="12"/>
      <c r="K18" s="12"/>
      <c r="L18" s="12"/>
      <c r="M18" s="12"/>
      <c r="N18" s="12"/>
      <c r="O18" s="12"/>
    </row>
    <row r="19" spans="2:15" ht="18">
      <c r="B19" s="7"/>
      <c r="C19" s="8"/>
      <c r="D19" s="11"/>
      <c r="E19" s="12"/>
      <c r="F19" s="12"/>
      <c r="G19" s="12"/>
      <c r="H19" s="12"/>
      <c r="I19" s="12"/>
      <c r="J19" s="12"/>
      <c r="K19" s="12"/>
      <c r="L19" s="12"/>
      <c r="M19" s="12"/>
      <c r="N19" s="12"/>
      <c r="O19" s="12"/>
    </row>
    <row r="20" spans="2:15" ht="18">
      <c r="B20" s="7"/>
      <c r="C20" s="8"/>
      <c r="D20" s="9"/>
      <c r="E20" s="12"/>
      <c r="F20" s="12"/>
      <c r="G20" s="12"/>
      <c r="H20" s="12"/>
      <c r="I20" s="12"/>
      <c r="J20" s="12"/>
      <c r="K20" s="12"/>
      <c r="L20" s="12"/>
      <c r="M20" s="12"/>
      <c r="N20" s="12"/>
      <c r="O20" s="12"/>
    </row>
    <row r="21" spans="2:15" ht="18">
      <c r="B21" s="14"/>
      <c r="C21" s="8"/>
      <c r="D21" s="11"/>
      <c r="E21" s="12"/>
      <c r="F21" s="12"/>
      <c r="G21" s="12"/>
      <c r="H21" s="12"/>
      <c r="I21" s="12"/>
      <c r="J21" s="12"/>
      <c r="K21" s="12"/>
      <c r="L21" s="12"/>
      <c r="M21" s="12"/>
      <c r="N21" s="12"/>
      <c r="O21" s="12"/>
    </row>
    <row r="22" spans="2:15" ht="18">
      <c r="B22" s="7"/>
      <c r="C22" s="8"/>
      <c r="D22" s="11"/>
      <c r="E22" s="12"/>
      <c r="F22" s="12"/>
      <c r="G22" s="12"/>
      <c r="H22" s="12"/>
      <c r="I22" s="15"/>
      <c r="J22" s="12"/>
      <c r="K22" s="12"/>
      <c r="L22" s="12"/>
      <c r="M22" s="12"/>
      <c r="N22" s="12"/>
      <c r="O22" s="12"/>
    </row>
    <row r="23" spans="2:15" ht="18">
      <c r="B23" s="7"/>
      <c r="C23" s="8"/>
      <c r="D23" s="9"/>
      <c r="E23" s="12"/>
      <c r="F23" s="12"/>
      <c r="G23" s="12"/>
      <c r="H23" s="12"/>
      <c r="I23" s="12"/>
      <c r="J23" s="12"/>
      <c r="K23" s="12"/>
      <c r="L23" s="12"/>
      <c r="M23" s="12"/>
      <c r="N23" s="12"/>
      <c r="O23" s="12"/>
    </row>
  </sheetData>
  <sheetProtection sheet="1" objects="1" scenarios="1" selectLockedCells="1"/>
  <mergeCells count="3">
    <mergeCell ref="A1:S1"/>
    <mergeCell ref="A2:C2"/>
    <mergeCell ref="D2:K2"/>
  </mergeCells>
  <pageMargins left="0.7" right="0.7" top="0.75" bottom="0.75" header="0.3" footer="0.3"/>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showRowColHeaders="0" tabSelected="1" topLeftCell="A2" workbookViewId="0">
      <selection activeCell="C4" sqref="C4"/>
    </sheetView>
  </sheetViews>
  <sheetFormatPr baseColWidth="10" defaultColWidth="8.83203125" defaultRowHeight="14" x14ac:dyDescent="0"/>
  <cols>
    <col min="1" max="1" width="16.6640625" style="6" customWidth="1"/>
    <col min="2" max="2" width="49.5" style="6" customWidth="1"/>
    <col min="3" max="3" width="27.1640625" style="6" customWidth="1"/>
    <col min="4" max="4" width="24.83203125" style="6" customWidth="1"/>
    <col min="5" max="5" width="24.5" style="6" customWidth="1"/>
    <col min="6" max="6" width="25.6640625" style="6" customWidth="1"/>
    <col min="7" max="7" width="27" style="6" customWidth="1"/>
    <col min="8" max="8" width="23.1640625" style="6" customWidth="1"/>
    <col min="9" max="11" width="8.83203125" style="6"/>
    <col min="12" max="12" width="7" style="6" customWidth="1"/>
    <col min="13" max="16384" width="8.83203125" style="6"/>
  </cols>
  <sheetData>
    <row r="1" spans="1:19" s="1" customFormat="1" ht="138" customHeight="1">
      <c r="A1" s="28"/>
      <c r="B1" s="28"/>
      <c r="C1" s="28"/>
      <c r="D1" s="28"/>
      <c r="E1" s="28"/>
      <c r="F1" s="28"/>
      <c r="G1" s="28"/>
      <c r="H1" s="28"/>
      <c r="I1" s="28"/>
      <c r="J1" s="28"/>
      <c r="K1" s="28"/>
      <c r="L1" s="28"/>
      <c r="M1" s="28"/>
      <c r="N1" s="28"/>
      <c r="O1" s="28"/>
      <c r="P1" s="28"/>
      <c r="Q1" s="28"/>
      <c r="R1" s="28"/>
      <c r="S1" s="28"/>
    </row>
    <row r="2" spans="1:19" s="2" customFormat="1" ht="39" customHeight="1">
      <c r="A2" s="30"/>
      <c r="B2" s="31"/>
      <c r="C2" s="31"/>
      <c r="D2" s="29" t="s">
        <v>35</v>
      </c>
      <c r="E2" s="29"/>
      <c r="F2" s="29"/>
      <c r="G2" s="29"/>
      <c r="H2" s="29"/>
      <c r="I2" s="29"/>
      <c r="J2" s="29"/>
      <c r="K2" s="29"/>
      <c r="L2" s="3"/>
      <c r="M2" s="3"/>
    </row>
    <row r="3" spans="1:19" s="4" customFormat="1" ht="168" customHeight="1">
      <c r="F3" s="5"/>
      <c r="G3" s="5"/>
      <c r="H3" s="5"/>
      <c r="I3" s="5"/>
      <c r="J3" s="5"/>
      <c r="K3" s="5"/>
      <c r="L3" s="5"/>
      <c r="M3" s="5"/>
      <c r="N3" s="5"/>
    </row>
    <row r="4" spans="1:19" s="4" customFormat="1" ht="36" customHeight="1">
      <c r="B4" s="22" t="s">
        <v>43</v>
      </c>
      <c r="C4" s="32">
        <v>170</v>
      </c>
      <c r="D4" s="38" t="s">
        <v>42</v>
      </c>
      <c r="E4" s="39"/>
      <c r="F4" s="32">
        <v>69</v>
      </c>
      <c r="G4" s="5"/>
      <c r="H4" s="5"/>
      <c r="I4" s="5"/>
      <c r="J4" s="5"/>
      <c r="K4" s="5"/>
      <c r="L4" s="5"/>
      <c r="M4" s="5"/>
      <c r="N4" s="5"/>
    </row>
    <row r="5" spans="1:19" s="4" customFormat="1" ht="34" customHeight="1">
      <c r="F5" s="5"/>
      <c r="G5" s="5"/>
      <c r="H5" s="5"/>
      <c r="I5" s="5"/>
      <c r="J5" s="5"/>
      <c r="K5" s="5"/>
      <c r="L5" s="5"/>
      <c r="M5" s="5"/>
      <c r="N5" s="5"/>
    </row>
    <row r="6" spans="1:19" ht="43" customHeight="1">
      <c r="B6" s="22" t="s">
        <v>36</v>
      </c>
      <c r="C6" s="22" t="s">
        <v>37</v>
      </c>
      <c r="D6" s="22" t="s">
        <v>38</v>
      </c>
      <c r="E6" s="22" t="s">
        <v>39</v>
      </c>
      <c r="F6" s="25" t="s">
        <v>40</v>
      </c>
      <c r="G6"/>
      <c r="H6"/>
      <c r="I6" s="16"/>
      <c r="J6" s="17"/>
      <c r="K6" s="17"/>
      <c r="L6" s="17"/>
      <c r="M6" s="17"/>
      <c r="N6" s="17"/>
      <c r="O6" s="17"/>
    </row>
    <row r="7" spans="1:19" ht="35" customHeight="1">
      <c r="B7" s="23" t="s">
        <v>41</v>
      </c>
      <c r="C7" s="24">
        <f>ROUNDUP(C4*1.05,0)</f>
        <v>179</v>
      </c>
      <c r="D7" s="24">
        <f>ROUNDUP(C4*1.2,0)</f>
        <v>204</v>
      </c>
      <c r="E7" s="24">
        <f>ROUNDUP(C4*1.35,0)</f>
        <v>230</v>
      </c>
      <c r="F7" s="24">
        <f>ROUNDUP(C4*1.5,0)</f>
        <v>255</v>
      </c>
      <c r="G7"/>
      <c r="H7"/>
      <c r="I7" s="16"/>
      <c r="J7" s="17"/>
      <c r="K7" s="17"/>
      <c r="L7" s="17"/>
      <c r="M7" s="17"/>
      <c r="N7" s="17"/>
      <c r="O7" s="17"/>
    </row>
    <row r="8" spans="1:19" ht="37" customHeight="1">
      <c r="B8" s="23" t="s">
        <v>44</v>
      </c>
      <c r="C8" s="24">
        <f>ROUNDUP(C4*0.2,0)</f>
        <v>34</v>
      </c>
      <c r="D8" s="24">
        <f>ROUNDUP(C4*0.35,0)</f>
        <v>60</v>
      </c>
      <c r="E8" s="24">
        <f>ROUNDUP(C4*0.5,0)</f>
        <v>85</v>
      </c>
      <c r="F8" s="24">
        <f>ROUNDUP(C4*0.65,0)</f>
        <v>111</v>
      </c>
      <c r="G8"/>
      <c r="H8"/>
      <c r="I8" s="16"/>
      <c r="J8" s="17"/>
      <c r="K8" s="17"/>
      <c r="L8" s="17"/>
      <c r="M8" s="17"/>
      <c r="N8" s="17"/>
      <c r="O8" s="17"/>
    </row>
    <row r="9" spans="1:19" ht="37" customHeight="1">
      <c r="B9" s="23" t="s">
        <v>45</v>
      </c>
      <c r="C9" s="24">
        <f>ROUNDUP(C4*0.2,0)</f>
        <v>34</v>
      </c>
      <c r="D9" s="24">
        <f>ROUNDUP(C4*0.3,0)</f>
        <v>51</v>
      </c>
      <c r="E9" s="24">
        <f>ROUNDUP(C4*0.4,0)</f>
        <v>68</v>
      </c>
      <c r="F9" s="24">
        <f>ROUNDUP(C4*0.5,0)</f>
        <v>85</v>
      </c>
      <c r="G9"/>
      <c r="H9"/>
      <c r="I9" s="18"/>
      <c r="J9" s="17"/>
      <c r="K9" s="17"/>
      <c r="L9" s="17"/>
      <c r="M9" s="17"/>
      <c r="N9" s="17"/>
      <c r="O9" s="17"/>
    </row>
    <row r="10" spans="1:19" ht="36" customHeight="1">
      <c r="B10" s="22" t="s">
        <v>46</v>
      </c>
      <c r="C10" s="22" t="s">
        <v>37</v>
      </c>
      <c r="D10" s="22" t="s">
        <v>38</v>
      </c>
      <c r="E10" s="22" t="s">
        <v>39</v>
      </c>
      <c r="F10" s="25" t="s">
        <v>40</v>
      </c>
      <c r="G10"/>
      <c r="H10"/>
      <c r="I10" s="18"/>
      <c r="J10" s="17"/>
      <c r="K10" s="17"/>
      <c r="L10" s="17"/>
      <c r="M10" s="17"/>
      <c r="N10" s="17"/>
      <c r="O10" s="17"/>
    </row>
    <row r="11" spans="1:19" ht="35" customHeight="1">
      <c r="B11" s="23"/>
      <c r="C11" s="33">
        <f>F4*0.47</f>
        <v>32.43</v>
      </c>
      <c r="D11" s="33">
        <f>F4*0.46</f>
        <v>31.740000000000002</v>
      </c>
      <c r="E11" s="33">
        <f>F4*0.45</f>
        <v>31.05</v>
      </c>
      <c r="F11" s="33">
        <f>F4*0.44</f>
        <v>30.36</v>
      </c>
      <c r="G11"/>
      <c r="H11"/>
      <c r="I11" s="18"/>
      <c r="J11" s="17"/>
      <c r="K11" s="17"/>
      <c r="L11" s="17"/>
      <c r="M11" s="17"/>
      <c r="N11" s="17"/>
      <c r="O11" s="17"/>
    </row>
    <row r="12" spans="1:19" ht="39" customHeight="1">
      <c r="B12"/>
      <c r="C12"/>
      <c r="D12"/>
      <c r="E12"/>
      <c r="F12"/>
      <c r="G12"/>
      <c r="H12"/>
      <c r="I12" s="17"/>
      <c r="J12" s="17"/>
      <c r="K12" s="17"/>
      <c r="L12" s="17"/>
      <c r="M12" s="17"/>
      <c r="N12" s="17"/>
      <c r="O12" s="17"/>
    </row>
    <row r="13" spans="1:19" ht="38" customHeight="1">
      <c r="B13"/>
      <c r="C13"/>
      <c r="D13"/>
      <c r="E13"/>
      <c r="F13"/>
      <c r="G13"/>
      <c r="H13"/>
      <c r="I13" s="17"/>
      <c r="J13" s="19"/>
      <c r="K13" s="19"/>
      <c r="L13" s="19"/>
      <c r="M13" s="19"/>
      <c r="N13" s="19"/>
      <c r="O13" s="19"/>
    </row>
    <row r="14" spans="1:19" ht="37" customHeight="1">
      <c r="B14"/>
      <c r="C14"/>
      <c r="D14"/>
      <c r="E14"/>
      <c r="F14"/>
      <c r="G14"/>
      <c r="H14"/>
      <c r="I14" s="20"/>
      <c r="J14" s="21"/>
      <c r="K14" s="21"/>
      <c r="L14" s="21"/>
      <c r="M14" s="21"/>
      <c r="N14" s="21"/>
      <c r="O14" s="21"/>
    </row>
    <row r="15" spans="1:19" ht="18">
      <c r="B15" s="7"/>
      <c r="C15" s="8"/>
      <c r="D15" s="9"/>
      <c r="E15" s="10"/>
      <c r="F15" s="7"/>
      <c r="G15" s="7"/>
      <c r="H15" s="7"/>
      <c r="I15" s="7"/>
      <c r="J15" s="7"/>
      <c r="K15" s="7"/>
      <c r="L15" s="7"/>
      <c r="M15" s="7"/>
      <c r="N15" s="7"/>
      <c r="O15" s="7"/>
    </row>
    <row r="16" spans="1:19" ht="18">
      <c r="B16" s="7"/>
      <c r="C16" s="8"/>
      <c r="D16" s="11"/>
      <c r="E16" s="12"/>
      <c r="F16" s="12"/>
      <c r="G16" s="12"/>
      <c r="H16" s="12"/>
      <c r="I16" s="12"/>
      <c r="J16" s="12"/>
      <c r="K16" s="12"/>
      <c r="L16" s="12"/>
      <c r="M16" s="12"/>
      <c r="N16" s="12"/>
      <c r="O16" s="12"/>
    </row>
    <row r="17" spans="2:15" ht="18">
      <c r="B17" s="7"/>
      <c r="C17" s="8"/>
      <c r="D17" s="11"/>
      <c r="E17" s="13"/>
      <c r="F17" s="12"/>
      <c r="G17" s="12"/>
      <c r="H17" s="12"/>
      <c r="I17" s="12"/>
      <c r="J17" s="12"/>
      <c r="K17" s="12"/>
      <c r="L17" s="12"/>
      <c r="M17" s="12"/>
      <c r="N17" s="12"/>
      <c r="O17" s="12"/>
    </row>
    <row r="18" spans="2:15" ht="18">
      <c r="B18" s="7"/>
      <c r="C18" s="8"/>
      <c r="D18" s="11"/>
      <c r="E18" s="12"/>
      <c r="F18" s="12"/>
      <c r="G18" s="12"/>
      <c r="H18" s="12"/>
      <c r="I18" s="12"/>
      <c r="J18" s="12"/>
      <c r="K18" s="12"/>
      <c r="L18" s="12"/>
      <c r="M18" s="12"/>
      <c r="N18" s="12"/>
      <c r="O18" s="12"/>
    </row>
    <row r="19" spans="2:15" ht="18">
      <c r="B19" s="7"/>
      <c r="C19" s="8"/>
      <c r="D19" s="9"/>
      <c r="E19" s="12"/>
      <c r="F19" s="12"/>
      <c r="G19" s="12"/>
      <c r="H19" s="12"/>
      <c r="I19" s="12"/>
      <c r="J19" s="12"/>
      <c r="K19" s="12"/>
      <c r="L19" s="12"/>
      <c r="M19" s="12"/>
      <c r="N19" s="12"/>
      <c r="O19" s="12"/>
    </row>
    <row r="20" spans="2:15" ht="18">
      <c r="B20" s="14"/>
      <c r="C20" s="8"/>
      <c r="D20" s="11"/>
      <c r="E20" s="12"/>
      <c r="F20" s="12"/>
      <c r="G20" s="12"/>
      <c r="H20" s="12"/>
      <c r="I20" s="12"/>
      <c r="J20" s="12"/>
      <c r="K20" s="12"/>
      <c r="L20" s="12"/>
      <c r="M20" s="12"/>
      <c r="N20" s="12"/>
      <c r="O20" s="12"/>
    </row>
    <row r="21" spans="2:15" ht="18">
      <c r="B21" s="7"/>
      <c r="C21" s="8"/>
      <c r="D21" s="11"/>
      <c r="E21" s="12"/>
      <c r="F21" s="12"/>
      <c r="G21" s="12"/>
      <c r="H21" s="12"/>
      <c r="I21" s="15"/>
      <c r="J21" s="12"/>
      <c r="K21" s="12"/>
      <c r="L21" s="12"/>
      <c r="M21" s="12"/>
      <c r="N21" s="12"/>
      <c r="O21" s="12"/>
    </row>
    <row r="22" spans="2:15" ht="18">
      <c r="B22" s="7"/>
      <c r="C22" s="8"/>
      <c r="D22" s="9"/>
      <c r="E22" s="12"/>
      <c r="F22" s="12"/>
      <c r="G22" s="12"/>
      <c r="H22" s="12"/>
      <c r="I22" s="12"/>
      <c r="J22" s="12"/>
      <c r="K22" s="12"/>
      <c r="L22" s="12"/>
      <c r="M22" s="12"/>
      <c r="N22" s="12"/>
      <c r="O22" s="12"/>
    </row>
  </sheetData>
  <sheetProtection sheet="1" objects="1" scenarios="1" selectLockedCells="1"/>
  <mergeCells count="4">
    <mergeCell ref="A1:S1"/>
    <mergeCell ref="A2:C2"/>
    <mergeCell ref="D2:K2"/>
    <mergeCell ref="D4:E4"/>
  </mergeCell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Lifts </vt:lpstr>
      <vt:lpstr>Measurements</vt:lpstr>
      <vt:lpstr>Calories &amp; Macros</vt:lpstr>
      <vt:lpstr>Kinobody Standards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dc:creator>
  <cp:lastModifiedBy>Mr</cp:lastModifiedBy>
  <dcterms:created xsi:type="dcterms:W3CDTF">2015-01-19T18:56:57Z</dcterms:created>
  <dcterms:modified xsi:type="dcterms:W3CDTF">2015-04-19T16:43:54Z</dcterms:modified>
</cp:coreProperties>
</file>