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g31646\Desktop\Final Plan Templates Peaking Working Folder\Pounds\"/>
    </mc:Choice>
  </mc:AlternateContent>
  <bookViews>
    <workbookView xWindow="120" yWindow="15" windowWidth="23820" windowHeight="10365" activeTab="1"/>
  </bookViews>
  <sheets>
    <sheet name="a.) Instructions for Use" sheetId="4" r:id="rId1"/>
    <sheet name="b.) Initial Data Entry Sheet" sheetId="2" r:id="rId2"/>
    <sheet name="c.) Mesocycle" sheetId="1" r:id="rId3"/>
  </sheets>
  <calcPr calcId="152511"/>
</workbook>
</file>

<file path=xl/calcChain.xml><?xml version="1.0" encoding="utf-8"?>
<calcChain xmlns="http://schemas.openxmlformats.org/spreadsheetml/2006/main">
  <c r="P16" i="1" l="1"/>
  <c r="P15" i="1"/>
  <c r="P7" i="1"/>
  <c r="P6" i="1" l="1"/>
  <c r="P5" i="1"/>
  <c r="L24" i="1"/>
  <c r="L35" i="1"/>
  <c r="L34" i="1"/>
  <c r="D24" i="1" l="1"/>
  <c r="D7" i="1"/>
  <c r="D26" i="1"/>
  <c r="P24" i="1"/>
  <c r="D15" i="1"/>
  <c r="D16" i="1"/>
  <c r="D25" i="1"/>
  <c r="D34" i="1"/>
  <c r="D5" i="1"/>
  <c r="P26" i="1"/>
  <c r="P25" i="1"/>
  <c r="D35" i="1"/>
  <c r="D6" i="1"/>
  <c r="D8" i="1"/>
  <c r="D17" i="1"/>
  <c r="D27" i="1"/>
  <c r="D37" i="1"/>
  <c r="D36" i="1"/>
  <c r="B35" i="1"/>
  <c r="B34" i="1"/>
  <c r="B36" i="1"/>
  <c r="B25" i="1"/>
  <c r="B26" i="1"/>
  <c r="B24" i="1"/>
  <c r="B16" i="1"/>
  <c r="B15" i="1"/>
  <c r="B37" i="1"/>
  <c r="B27" i="1"/>
  <c r="B17" i="1"/>
  <c r="B8" i="1"/>
  <c r="B7" i="1"/>
  <c r="B6" i="1"/>
  <c r="B5" i="1"/>
  <c r="L37" i="1" l="1"/>
  <c r="L27" i="1"/>
  <c r="L7" i="1" l="1"/>
  <c r="L16" i="1"/>
  <c r="H27" i="1"/>
  <c r="L17" i="1"/>
  <c r="H37" i="1"/>
  <c r="H26" i="1"/>
  <c r="H36" i="1"/>
  <c r="H16" i="1"/>
  <c r="L8" i="1"/>
  <c r="H7" i="1"/>
  <c r="L15" i="1"/>
  <c r="H8" i="1"/>
  <c r="H17" i="1"/>
  <c r="H34" i="1"/>
  <c r="L5" i="1"/>
  <c r="L26" i="1"/>
  <c r="L36" i="1"/>
  <c r="H5" i="1"/>
  <c r="H15" i="1"/>
  <c r="H24" i="1"/>
  <c r="H35" i="1"/>
  <c r="H25" i="1"/>
  <c r="L6" i="1"/>
  <c r="L25" i="1"/>
  <c r="H6" i="1"/>
</calcChain>
</file>

<file path=xl/sharedStrings.xml><?xml version="1.0" encoding="utf-8"?>
<sst xmlns="http://schemas.openxmlformats.org/spreadsheetml/2006/main" count="190" uniqueCount="50">
  <si>
    <t>Monday</t>
  </si>
  <si>
    <t>Tuesday</t>
  </si>
  <si>
    <t xml:space="preserve"> </t>
  </si>
  <si>
    <t>Week 1</t>
  </si>
  <si>
    <t>Week 2</t>
  </si>
  <si>
    <t>Week 3</t>
  </si>
  <si>
    <t>Sets</t>
  </si>
  <si>
    <t>Weight</t>
  </si>
  <si>
    <t>Reps</t>
  </si>
  <si>
    <t>2/fail</t>
  </si>
  <si>
    <t>1/fail</t>
  </si>
  <si>
    <t>Abs of choice (optional)</t>
  </si>
  <si>
    <t>Thursday</t>
  </si>
  <si>
    <t>Friday</t>
  </si>
  <si>
    <t>Rep Goal</t>
  </si>
  <si>
    <t>Rep Results</t>
  </si>
  <si>
    <t>Glute-Ham Raise</t>
  </si>
  <si>
    <t>45 Degree Back Raise</t>
  </si>
  <si>
    <t>Start Here -----&gt;</t>
  </si>
  <si>
    <t>How to use this training template:</t>
  </si>
  <si>
    <t>1.) Got to sheet "b: initial data entry sheet" and fill in the exercises you wish to include in this mesocyle of training by picking them from the drop-down menu in each cell.</t>
  </si>
  <si>
    <t xml:space="preserve">3.) Your program should be well in place on sheet c "mesocycle" by this point. </t>
  </si>
  <si>
    <t>5RM</t>
  </si>
  <si>
    <t>8RM</t>
  </si>
  <si>
    <t>Low Bar Squat (or competition style squat)</t>
  </si>
  <si>
    <t>Competition PAUSED Bench</t>
  </si>
  <si>
    <t>Competition PAUSED Deadlift</t>
  </si>
  <si>
    <t>Select Pulling Move</t>
  </si>
  <si>
    <t>Select Shoulder Move</t>
  </si>
  <si>
    <t>Pulling Moves</t>
  </si>
  <si>
    <t>Pullups</t>
  </si>
  <si>
    <t>Pulldowns</t>
  </si>
  <si>
    <t>Shoulder Moves</t>
  </si>
  <si>
    <t>Barbell Upright Rows</t>
  </si>
  <si>
    <t>Other pulling move of choice</t>
  </si>
  <si>
    <t>Dumbbell Upright Rows</t>
  </si>
  <si>
    <t>Dumbbell Lateral Raises</t>
  </si>
  <si>
    <t>Other shoulder move of choice</t>
  </si>
  <si>
    <t>Select Hamstring Move</t>
  </si>
  <si>
    <t>Hamstring Moves</t>
  </si>
  <si>
    <t>Low Bar Good Morning</t>
  </si>
  <si>
    <t>High Bar Good Morning</t>
  </si>
  <si>
    <t>3's</t>
  </si>
  <si>
    <t>* "1's or 3's" mean that if you feel more on the beat up side, just take singles, but if you're feeling pretty good, feel free to take triples at the listed weight</t>
  </si>
  <si>
    <t>*1's or 3's</t>
  </si>
  <si>
    <t>Week 4: Meet Week</t>
  </si>
  <si>
    <t xml:space="preserve">Other hip-dominant hamstring move of choice </t>
  </si>
  <si>
    <r>
      <rPr>
        <b/>
        <sz val="20"/>
        <color theme="1"/>
        <rFont val="Calibri"/>
        <family val="2"/>
        <scheme val="minor"/>
      </rPr>
      <t xml:space="preserve">2.) </t>
    </r>
    <r>
      <rPr>
        <b/>
        <sz val="11"/>
        <color theme="1"/>
        <rFont val="Calibri"/>
        <family val="2"/>
        <scheme val="minor"/>
      </rPr>
      <t>Type in RM of Each Exercise</t>
    </r>
  </si>
  <si>
    <r>
      <rPr>
        <b/>
        <sz val="20"/>
        <color theme="1"/>
        <rFont val="Calibri"/>
        <family val="2"/>
        <scheme val="minor"/>
      </rPr>
      <t xml:space="preserve">1.) </t>
    </r>
    <r>
      <rPr>
        <b/>
        <sz val="11"/>
        <color theme="1"/>
        <rFont val="Calibri"/>
        <family val="2"/>
        <scheme val="minor"/>
      </rPr>
      <t>Choose Exercise</t>
    </r>
  </si>
  <si>
    <t xml:space="preserve">2.) On sheet b as well, fill in your rep maxes for the exercises you selected by typing them in. If you don't know the exact values, do your best to estimate them.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</si>
</sst>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2" fillId="6" borderId="0" xfId="0" applyFont="1" applyFill="1"/>
    <xf numFmtId="0" fontId="1" fillId="0" borderId="10" xfId="0" applyFont="1" applyBorder="1"/>
    <xf numFmtId="0" fontId="1" fillId="0" borderId="6" xfId="0" applyFont="1" applyBorder="1"/>
    <xf numFmtId="0" fontId="0" fillId="6" borderId="6" xfId="0" applyFill="1" applyBorder="1"/>
    <xf numFmtId="0" fontId="1" fillId="0" borderId="0" xfId="0" applyFont="1" applyBorder="1"/>
    <xf numFmtId="0" fontId="0" fillId="3" borderId="19" xfId="0" applyFill="1" applyBorder="1"/>
    <xf numFmtId="0" fontId="0" fillId="0" borderId="20" xfId="0" applyBorder="1"/>
    <xf numFmtId="0" fontId="0" fillId="6" borderId="9" xfId="0" applyFill="1" applyBorder="1"/>
    <xf numFmtId="0" fontId="0" fillId="7" borderId="6" xfId="0" applyFill="1" applyBorder="1"/>
    <xf numFmtId="0" fontId="0" fillId="7" borderId="9" xfId="0" applyFill="1" applyBorder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6" xfId="0" applyFill="1" applyBorder="1" applyAlignment="1">
      <alignment horizontal="right"/>
    </xf>
    <xf numFmtId="0" fontId="0" fillId="7" borderId="0" xfId="0" applyFill="1" applyAlignment="1">
      <alignment horizontal="right"/>
    </xf>
    <xf numFmtId="0" fontId="0" fillId="4" borderId="9" xfId="0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1"/>
  <sheetViews>
    <sheetView workbookViewId="0">
      <selection activeCell="D15" sqref="D15"/>
    </sheetView>
  </sheetViews>
  <sheetFormatPr defaultRowHeight="15" x14ac:dyDescent="0.25"/>
  <sheetData>
    <row r="5" spans="2:2" x14ac:dyDescent="0.25">
      <c r="B5" s="2" t="s">
        <v>19</v>
      </c>
    </row>
    <row r="7" spans="2:2" x14ac:dyDescent="0.25">
      <c r="B7" t="s">
        <v>20</v>
      </c>
    </row>
    <row r="9" spans="2:2" x14ac:dyDescent="0.25">
      <c r="B9" t="s">
        <v>49</v>
      </c>
    </row>
    <row r="11" spans="2:2" x14ac:dyDescent="0.25">
      <c r="B1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41"/>
  <sheetViews>
    <sheetView tabSelected="1" workbookViewId="0">
      <selection activeCell="C14" sqref="C14"/>
    </sheetView>
  </sheetViews>
  <sheetFormatPr defaultRowHeight="15" x14ac:dyDescent="0.25"/>
  <cols>
    <col min="4" max="4" width="13.85546875" customWidth="1"/>
    <col min="5" max="5" width="28" customWidth="1"/>
    <col min="6" max="6" width="39" customWidth="1"/>
    <col min="7" max="7" width="16.140625" customWidth="1"/>
    <col min="8" max="8" width="19.5703125" bestFit="1" customWidth="1"/>
    <col min="9" max="9" width="10.5703125" bestFit="1" customWidth="1"/>
    <col min="10" max="11" width="17.42578125" bestFit="1" customWidth="1"/>
    <col min="12" max="13" width="11" bestFit="1" customWidth="1"/>
  </cols>
  <sheetData>
    <row r="2" spans="5:8" ht="27" thickBot="1" x14ac:dyDescent="0.45">
      <c r="E2" s="22" t="s">
        <v>18</v>
      </c>
      <c r="F2" s="2" t="s">
        <v>48</v>
      </c>
      <c r="G2" s="2" t="s">
        <v>47</v>
      </c>
    </row>
    <row r="3" spans="5:8" x14ac:dyDescent="0.25">
      <c r="E3" s="2"/>
      <c r="F3" s="3" t="s">
        <v>24</v>
      </c>
      <c r="G3" s="7"/>
      <c r="H3" t="s">
        <v>22</v>
      </c>
    </row>
    <row r="4" spans="5:8" x14ac:dyDescent="0.25">
      <c r="E4" s="2"/>
      <c r="F4" s="20" t="s">
        <v>25</v>
      </c>
      <c r="G4" s="13"/>
      <c r="H4" s="1" t="s">
        <v>22</v>
      </c>
    </row>
    <row r="5" spans="5:8" x14ac:dyDescent="0.25">
      <c r="E5" s="2"/>
      <c r="F5" s="20" t="s">
        <v>26</v>
      </c>
      <c r="G5" s="13"/>
      <c r="H5" s="1" t="s">
        <v>22</v>
      </c>
    </row>
    <row r="6" spans="5:8" s="1" customFormat="1" x14ac:dyDescent="0.25">
      <c r="E6" s="2" t="s">
        <v>38</v>
      </c>
      <c r="F6" s="20"/>
      <c r="G6" s="13"/>
      <c r="H6" s="1" t="s">
        <v>22</v>
      </c>
    </row>
    <row r="7" spans="5:8" x14ac:dyDescent="0.25">
      <c r="E7" s="2" t="s">
        <v>27</v>
      </c>
      <c r="F7" s="20"/>
      <c r="G7" s="13"/>
      <c r="H7" s="1" t="s">
        <v>23</v>
      </c>
    </row>
    <row r="8" spans="5:8" ht="15.75" thickBot="1" x14ac:dyDescent="0.3">
      <c r="E8" s="2" t="s">
        <v>28</v>
      </c>
      <c r="F8" s="21"/>
      <c r="G8" s="16"/>
      <c r="H8" s="1" t="s">
        <v>23</v>
      </c>
    </row>
    <row r="9" spans="5:8" x14ac:dyDescent="0.25">
      <c r="E9" s="26"/>
      <c r="F9" s="11"/>
      <c r="G9" s="11"/>
      <c r="H9" s="11"/>
    </row>
    <row r="10" spans="5:8" x14ac:dyDescent="0.25">
      <c r="E10" s="26"/>
      <c r="F10" s="11"/>
      <c r="G10" s="11"/>
      <c r="H10" s="11"/>
    </row>
    <row r="11" spans="5:8" x14ac:dyDescent="0.25">
      <c r="E11" s="26"/>
      <c r="F11" s="11"/>
      <c r="G11" s="11"/>
      <c r="H11" s="11"/>
    </row>
    <row r="12" spans="5:8" x14ac:dyDescent="0.25">
      <c r="E12" s="26"/>
      <c r="F12" s="11"/>
      <c r="G12" s="11"/>
      <c r="H12" s="11"/>
    </row>
    <row r="13" spans="5:8" x14ac:dyDescent="0.25">
      <c r="E13" s="26"/>
      <c r="F13" s="11"/>
      <c r="G13" s="11"/>
      <c r="H13" s="11"/>
    </row>
    <row r="14" spans="5:8" x14ac:dyDescent="0.25">
      <c r="E14" s="11"/>
      <c r="F14" s="11"/>
      <c r="G14" s="11"/>
      <c r="H14" s="11"/>
    </row>
    <row r="21" spans="4:13" x14ac:dyDescent="0.25">
      <c r="M21" t="s">
        <v>2</v>
      </c>
    </row>
    <row r="22" spans="4:13" x14ac:dyDescent="0.25">
      <c r="H22" t="s">
        <v>2</v>
      </c>
    </row>
    <row r="23" spans="4:13" x14ac:dyDescent="0.25">
      <c r="E23" t="s">
        <v>2</v>
      </c>
    </row>
    <row r="24" spans="4:13" hidden="1" x14ac:dyDescent="0.25">
      <c r="D24" t="s">
        <v>39</v>
      </c>
      <c r="E24" t="s">
        <v>29</v>
      </c>
      <c r="F24" t="s">
        <v>32</v>
      </c>
    </row>
    <row r="25" spans="4:13" hidden="1" x14ac:dyDescent="0.25">
      <c r="D25" t="s">
        <v>16</v>
      </c>
      <c r="E25" t="s">
        <v>30</v>
      </c>
      <c r="F25" t="s">
        <v>33</v>
      </c>
    </row>
    <row r="26" spans="4:13" hidden="1" x14ac:dyDescent="0.25">
      <c r="D26" t="s">
        <v>17</v>
      </c>
      <c r="E26" s="1" t="s">
        <v>31</v>
      </c>
      <c r="F26" t="s">
        <v>35</v>
      </c>
      <c r="G26" s="1"/>
      <c r="K26" s="1"/>
      <c r="M26" s="1"/>
    </row>
    <row r="27" spans="4:13" hidden="1" x14ac:dyDescent="0.25">
      <c r="D27" s="1" t="s">
        <v>40</v>
      </c>
      <c r="E27" s="1" t="s">
        <v>34</v>
      </c>
      <c r="F27" t="s">
        <v>36</v>
      </c>
      <c r="G27" s="1"/>
      <c r="K27" s="1"/>
      <c r="M27" s="1"/>
    </row>
    <row r="28" spans="4:13" hidden="1" x14ac:dyDescent="0.25">
      <c r="D28" s="1" t="s">
        <v>41</v>
      </c>
      <c r="E28" s="1"/>
      <c r="F28" t="s">
        <v>37</v>
      </c>
      <c r="G28" s="1"/>
      <c r="K28" s="1"/>
      <c r="M28" s="1"/>
    </row>
    <row r="29" spans="4:13" hidden="1" x14ac:dyDescent="0.25">
      <c r="D29" s="1" t="s">
        <v>46</v>
      </c>
      <c r="E29" s="1"/>
      <c r="G29" s="1"/>
      <c r="K29" s="1"/>
      <c r="M29" s="1"/>
    </row>
    <row r="30" spans="4:13" x14ac:dyDescent="0.25">
      <c r="D30" s="1"/>
      <c r="E30" s="1"/>
      <c r="G30" s="1"/>
      <c r="K30" s="1"/>
      <c r="M30" s="1"/>
    </row>
    <row r="31" spans="4:13" x14ac:dyDescent="0.25">
      <c r="E31" s="1"/>
      <c r="G31" s="1"/>
      <c r="K31" s="1"/>
    </row>
    <row r="32" spans="4:13" x14ac:dyDescent="0.25">
      <c r="F32" s="1"/>
      <c r="G32" s="1"/>
      <c r="K32" s="1"/>
    </row>
    <row r="33" spans="6:11" x14ac:dyDescent="0.25">
      <c r="G33" s="1"/>
      <c r="K33" s="1"/>
    </row>
    <row r="34" spans="6:11" x14ac:dyDescent="0.25">
      <c r="G34" s="1"/>
      <c r="K34" s="1"/>
    </row>
    <row r="35" spans="6:11" x14ac:dyDescent="0.25">
      <c r="G35" s="1"/>
      <c r="K35" s="1"/>
    </row>
    <row r="36" spans="6:11" x14ac:dyDescent="0.25">
      <c r="G36" s="1"/>
    </row>
    <row r="37" spans="6:11" x14ac:dyDescent="0.25">
      <c r="G37" s="1"/>
    </row>
    <row r="38" spans="6:11" x14ac:dyDescent="0.25">
      <c r="G38" s="1"/>
    </row>
    <row r="41" spans="6:11" x14ac:dyDescent="0.25">
      <c r="F41" t="s">
        <v>2</v>
      </c>
    </row>
  </sheetData>
  <dataValidations count="3">
    <dataValidation type="list" allowBlank="1" showInputMessage="1" showErrorMessage="1" sqref="F7">
      <formula1>$E$25:$E$27</formula1>
    </dataValidation>
    <dataValidation type="list" allowBlank="1" showInputMessage="1" showErrorMessage="1" sqref="F8">
      <formula1>$F$25:$F$28</formula1>
    </dataValidation>
    <dataValidation type="list" allowBlank="1" showInputMessage="1" showErrorMessage="1" sqref="F6">
      <formula1>$D$25:$D$29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L24" sqref="L24"/>
    </sheetView>
  </sheetViews>
  <sheetFormatPr defaultRowHeight="15" x14ac:dyDescent="0.25"/>
  <cols>
    <col min="2" max="2" width="40.85546875" customWidth="1"/>
    <col min="3" max="3" width="7.140625" style="1" bestFit="1" customWidth="1"/>
    <col min="4" max="4" width="7.7109375" bestFit="1" customWidth="1"/>
    <col min="5" max="5" width="8.85546875" style="1" bestFit="1" customWidth="1"/>
    <col min="6" max="6" width="11.28515625" style="1" bestFit="1" customWidth="1"/>
    <col min="7" max="7" width="4.7109375" bestFit="1" customWidth="1"/>
    <col min="8" max="8" width="7.7109375" bestFit="1" customWidth="1"/>
    <col min="9" max="9" width="8.85546875" style="1" bestFit="1" customWidth="1"/>
    <col min="10" max="10" width="11.28515625" style="1" bestFit="1" customWidth="1"/>
    <col min="11" max="11" width="4.7109375" bestFit="1" customWidth="1"/>
    <col min="12" max="12" width="7.7109375" bestFit="1" customWidth="1"/>
    <col min="13" max="13" width="8.85546875" bestFit="1" customWidth="1"/>
    <col min="14" max="14" width="11.28515625" style="1" bestFit="1" customWidth="1"/>
    <col min="15" max="15" width="4.7109375" bestFit="1" customWidth="1"/>
    <col min="16" max="16" width="8.42578125" bestFit="1" customWidth="1"/>
    <col min="17" max="17" width="8.85546875" bestFit="1" customWidth="1"/>
    <col min="18" max="18" width="11.28515625" style="1" bestFit="1" customWidth="1"/>
  </cols>
  <sheetData>
    <row r="1" spans="1:18" ht="15.75" thickBot="1" x14ac:dyDescent="0.3">
      <c r="B1" s="11" t="s">
        <v>2</v>
      </c>
      <c r="D1" s="1"/>
      <c r="G1" s="1"/>
      <c r="H1" s="1"/>
      <c r="K1" s="1"/>
      <c r="L1" s="1"/>
      <c r="M1" s="1"/>
      <c r="O1" s="1"/>
      <c r="P1" s="1"/>
      <c r="Q1" s="1"/>
    </row>
    <row r="2" spans="1:18" ht="15.75" thickBot="1" x14ac:dyDescent="0.3">
      <c r="B2" s="1" t="s">
        <v>2</v>
      </c>
      <c r="C2" s="56" t="s">
        <v>3</v>
      </c>
      <c r="D2" s="57"/>
      <c r="E2" s="57"/>
      <c r="F2" s="57"/>
      <c r="G2" s="27"/>
      <c r="H2" s="58" t="s">
        <v>4</v>
      </c>
      <c r="I2" s="58"/>
      <c r="J2" s="58"/>
      <c r="K2" s="59" t="s">
        <v>5</v>
      </c>
      <c r="L2" s="59"/>
      <c r="M2" s="59"/>
      <c r="N2" s="59"/>
      <c r="O2" s="60" t="s">
        <v>45</v>
      </c>
      <c r="P2" s="60"/>
      <c r="Q2" s="60"/>
      <c r="R2" s="61"/>
    </row>
    <row r="3" spans="1:18" ht="15.75" thickBot="1" x14ac:dyDescent="0.3">
      <c r="B3" s="1"/>
      <c r="C3" s="3" t="s">
        <v>6</v>
      </c>
      <c r="D3" s="4" t="s">
        <v>7</v>
      </c>
      <c r="E3" s="6" t="s">
        <v>14</v>
      </c>
      <c r="F3" s="7" t="s">
        <v>15</v>
      </c>
      <c r="G3" s="5" t="s">
        <v>6</v>
      </c>
      <c r="H3" s="4" t="s">
        <v>7</v>
      </c>
      <c r="I3" s="6" t="s">
        <v>14</v>
      </c>
      <c r="J3" s="6" t="s">
        <v>15</v>
      </c>
      <c r="K3" s="3" t="s">
        <v>6</v>
      </c>
      <c r="L3" s="4" t="s">
        <v>7</v>
      </c>
      <c r="M3" s="6" t="s">
        <v>14</v>
      </c>
      <c r="N3" s="6" t="s">
        <v>15</v>
      </c>
      <c r="O3" s="3" t="s">
        <v>6</v>
      </c>
      <c r="P3" s="4" t="s">
        <v>7</v>
      </c>
      <c r="Q3" s="6" t="s">
        <v>14</v>
      </c>
      <c r="R3" s="7" t="s">
        <v>15</v>
      </c>
    </row>
    <row r="4" spans="1:18" x14ac:dyDescent="0.25">
      <c r="B4" s="8" t="s">
        <v>0</v>
      </c>
      <c r="C4" s="9"/>
      <c r="D4" s="6"/>
      <c r="E4" s="6"/>
      <c r="F4" s="7"/>
      <c r="G4" s="6"/>
      <c r="H4" s="6"/>
      <c r="I4" s="6"/>
      <c r="J4" s="6"/>
      <c r="K4" s="9"/>
      <c r="L4" s="6"/>
      <c r="M4" s="6"/>
      <c r="N4" s="6"/>
      <c r="O4" s="9"/>
      <c r="P4" s="6"/>
      <c r="Q4" s="6"/>
      <c r="R4" s="7"/>
    </row>
    <row r="5" spans="1:18" s="1" customFormat="1" x14ac:dyDescent="0.25">
      <c r="B5" s="10" t="str">
        <f>'b.) Initial Data Entry Sheet'!F3</f>
        <v>Low Bar Squat (or competition style squat)</v>
      </c>
      <c r="C5" s="32">
        <v>4</v>
      </c>
      <c r="D5" s="33">
        <f>MROUND((('b.) Initial Data Entry Sheet'!G3)*0.95),5)</f>
        <v>0</v>
      </c>
      <c r="E5" s="33" t="s">
        <v>9</v>
      </c>
      <c r="F5" s="34"/>
      <c r="G5" s="32">
        <v>3</v>
      </c>
      <c r="H5" s="33">
        <f>MROUND((D5*1.05),5)</f>
        <v>0</v>
      </c>
      <c r="I5" s="33" t="s">
        <v>9</v>
      </c>
      <c r="J5" s="33"/>
      <c r="K5" s="32">
        <v>3</v>
      </c>
      <c r="L5" s="33">
        <f>MROUND((D5*1.075),5)</f>
        <v>0</v>
      </c>
      <c r="M5" s="33" t="s">
        <v>10</v>
      </c>
      <c r="N5" s="33"/>
      <c r="O5" s="32">
        <v>3</v>
      </c>
      <c r="P5" s="33">
        <f>MROUND(('b.) Initial Data Entry Sheet'!G3*0.8),5)</f>
        <v>0</v>
      </c>
      <c r="Q5" s="33" t="s">
        <v>44</v>
      </c>
      <c r="R5" s="13"/>
    </row>
    <row r="6" spans="1:18" s="1" customFormat="1" x14ac:dyDescent="0.25">
      <c r="B6" s="10" t="str">
        <f>'b.) Initial Data Entry Sheet'!F4</f>
        <v>Competition PAUSED Bench</v>
      </c>
      <c r="C6" s="32">
        <v>2</v>
      </c>
      <c r="D6" s="33">
        <f>MROUND((('b.) Initial Data Entry Sheet'!G4)*0.7),5)</f>
        <v>0</v>
      </c>
      <c r="E6" s="33" t="s">
        <v>44</v>
      </c>
      <c r="F6" s="34"/>
      <c r="G6" s="32">
        <v>2</v>
      </c>
      <c r="H6" s="33">
        <f>MROUND((D6*1.05),5)</f>
        <v>0</v>
      </c>
      <c r="I6" s="33" t="s">
        <v>44</v>
      </c>
      <c r="J6" s="33"/>
      <c r="K6" s="32">
        <v>2</v>
      </c>
      <c r="L6" s="33">
        <f>MROUND((D6*1.075),5)</f>
        <v>0</v>
      </c>
      <c r="M6" s="33" t="s">
        <v>44</v>
      </c>
      <c r="N6" s="33"/>
      <c r="O6" s="32">
        <v>3</v>
      </c>
      <c r="P6" s="33">
        <f>MROUND(('b.) Initial Data Entry Sheet'!G4*0.8),5)</f>
        <v>0</v>
      </c>
      <c r="Q6" s="33" t="s">
        <v>44</v>
      </c>
      <c r="R6" s="13"/>
    </row>
    <row r="7" spans="1:18" s="1" customFormat="1" x14ac:dyDescent="0.25">
      <c r="B7" s="10" t="str">
        <f>'b.) Initial Data Entry Sheet'!F5</f>
        <v>Competition PAUSED Deadlift</v>
      </c>
      <c r="C7" s="32">
        <v>2</v>
      </c>
      <c r="D7" s="33">
        <f>MROUND((('b.) Initial Data Entry Sheet'!G5)*0.8),5)</f>
        <v>0</v>
      </c>
      <c r="E7" s="33" t="s">
        <v>44</v>
      </c>
      <c r="F7" s="34"/>
      <c r="G7" s="32">
        <v>2</v>
      </c>
      <c r="H7" s="33">
        <f>MROUND((D7*1.05),5)</f>
        <v>0</v>
      </c>
      <c r="I7" s="33" t="s">
        <v>44</v>
      </c>
      <c r="J7" s="33"/>
      <c r="K7" s="32">
        <v>2</v>
      </c>
      <c r="L7" s="33">
        <f>MROUND((D7*1.075),5)</f>
        <v>0</v>
      </c>
      <c r="M7" s="33" t="s">
        <v>44</v>
      </c>
      <c r="N7" s="33"/>
      <c r="O7" s="32">
        <v>3</v>
      </c>
      <c r="P7" s="33">
        <f>MROUND(('b.) Initial Data Entry Sheet'!G5*0.8),5)</f>
        <v>0</v>
      </c>
      <c r="Q7" s="33" t="s">
        <v>44</v>
      </c>
      <c r="R7" s="13"/>
    </row>
    <row r="8" spans="1:18" s="1" customFormat="1" x14ac:dyDescent="0.25">
      <c r="A8" s="12"/>
      <c r="B8" s="10">
        <f>'b.) Initial Data Entry Sheet'!F7</f>
        <v>0</v>
      </c>
      <c r="C8" s="32">
        <v>2</v>
      </c>
      <c r="D8" s="33">
        <f>MROUND((('b.) Initial Data Entry Sheet'!G7)*0.9),5)</f>
        <v>0</v>
      </c>
      <c r="E8" s="33" t="s">
        <v>9</v>
      </c>
      <c r="F8" s="34"/>
      <c r="G8" s="32">
        <v>2</v>
      </c>
      <c r="H8" s="33">
        <f>MROUND((D8*1.05),5)</f>
        <v>0</v>
      </c>
      <c r="I8" s="33" t="s">
        <v>9</v>
      </c>
      <c r="J8" s="33"/>
      <c r="K8" s="32">
        <v>2</v>
      </c>
      <c r="L8" s="33">
        <f>MROUND((D8*1.075),5)</f>
        <v>0</v>
      </c>
      <c r="M8" s="33" t="s">
        <v>9</v>
      </c>
      <c r="N8" s="33"/>
      <c r="O8" s="32"/>
      <c r="P8" s="33"/>
      <c r="Q8" s="33"/>
      <c r="R8" s="13"/>
    </row>
    <row r="9" spans="1:18" x14ac:dyDescent="0.25">
      <c r="B9" s="10" t="s">
        <v>11</v>
      </c>
      <c r="C9" s="32">
        <v>2</v>
      </c>
      <c r="D9" s="33"/>
      <c r="E9" s="33" t="s">
        <v>9</v>
      </c>
      <c r="F9" s="34" t="s">
        <v>2</v>
      </c>
      <c r="G9" s="32">
        <v>2</v>
      </c>
      <c r="H9" s="33"/>
      <c r="I9" s="33" t="s">
        <v>9</v>
      </c>
      <c r="J9" s="33"/>
      <c r="K9" s="32">
        <v>2</v>
      </c>
      <c r="L9" s="33"/>
      <c r="M9" s="33" t="s">
        <v>9</v>
      </c>
      <c r="N9" s="33"/>
      <c r="O9" s="32"/>
      <c r="P9" s="33" t="s">
        <v>2</v>
      </c>
      <c r="Q9" s="33"/>
      <c r="R9" s="13"/>
    </row>
    <row r="10" spans="1:18" ht="15.75" thickBot="1" x14ac:dyDescent="0.3">
      <c r="B10" s="23"/>
      <c r="C10" s="35"/>
      <c r="D10" s="36"/>
      <c r="E10" s="36"/>
      <c r="F10" s="37"/>
      <c r="G10" s="36"/>
      <c r="H10" s="36"/>
      <c r="I10" s="36"/>
      <c r="J10" s="36"/>
      <c r="K10" s="35"/>
      <c r="L10" s="36"/>
      <c r="M10" s="36"/>
      <c r="N10" s="36"/>
      <c r="O10" s="35"/>
      <c r="P10" s="36"/>
      <c r="Q10" s="36"/>
      <c r="R10" s="16"/>
    </row>
    <row r="11" spans="1:18" x14ac:dyDescent="0.25">
      <c r="B11" s="1"/>
      <c r="C11" s="38"/>
      <c r="D11" s="39"/>
      <c r="E11" s="39"/>
      <c r="F11" s="39"/>
      <c r="G11" s="40"/>
      <c r="H11" s="40"/>
      <c r="I11" s="40"/>
      <c r="J11" s="40"/>
      <c r="K11" s="41"/>
      <c r="L11" s="41"/>
      <c r="M11" s="41"/>
      <c r="N11" s="41"/>
      <c r="O11" s="42"/>
      <c r="P11" s="42"/>
      <c r="Q11" s="42"/>
      <c r="R11" s="25"/>
    </row>
    <row r="12" spans="1:18" ht="15.75" thickBot="1" x14ac:dyDescent="0.3">
      <c r="B12" s="1" t="s">
        <v>2</v>
      </c>
      <c r="C12" s="43"/>
      <c r="D12" s="44"/>
      <c r="E12" s="44"/>
      <c r="F12" s="44"/>
      <c r="G12" s="40"/>
      <c r="H12" s="40"/>
      <c r="I12" s="40"/>
      <c r="J12" s="40"/>
      <c r="K12" s="41"/>
      <c r="L12" s="41"/>
      <c r="M12" s="41"/>
      <c r="N12" s="41"/>
      <c r="O12" s="42"/>
      <c r="P12" s="42"/>
      <c r="Q12" s="42"/>
      <c r="R12" s="29"/>
    </row>
    <row r="13" spans="1:18" ht="15.75" thickBot="1" x14ac:dyDescent="0.3">
      <c r="B13" s="1"/>
      <c r="C13" s="45" t="s">
        <v>6</v>
      </c>
      <c r="D13" s="46" t="s">
        <v>7</v>
      </c>
      <c r="E13" s="47" t="s">
        <v>14</v>
      </c>
      <c r="F13" s="47" t="s">
        <v>15</v>
      </c>
      <c r="G13" s="45" t="s">
        <v>6</v>
      </c>
      <c r="H13" s="46" t="s">
        <v>7</v>
      </c>
      <c r="I13" s="47" t="s">
        <v>14</v>
      </c>
      <c r="J13" s="47" t="s">
        <v>15</v>
      </c>
      <c r="K13" s="45" t="s">
        <v>6</v>
      </c>
      <c r="L13" s="46" t="s">
        <v>7</v>
      </c>
      <c r="M13" s="47" t="s">
        <v>14</v>
      </c>
      <c r="N13" s="47" t="s">
        <v>15</v>
      </c>
      <c r="O13" s="45" t="s">
        <v>6</v>
      </c>
      <c r="P13" s="46" t="s">
        <v>7</v>
      </c>
      <c r="Q13" s="48" t="s">
        <v>8</v>
      </c>
      <c r="R13" s="7" t="s">
        <v>15</v>
      </c>
    </row>
    <row r="14" spans="1:18" x14ac:dyDescent="0.25">
      <c r="B14" s="18" t="s">
        <v>1</v>
      </c>
      <c r="C14" s="49"/>
      <c r="D14" s="47"/>
      <c r="E14" s="47"/>
      <c r="F14" s="47"/>
      <c r="G14" s="49"/>
      <c r="H14" s="47"/>
      <c r="I14" s="47"/>
      <c r="J14" s="47"/>
      <c r="K14" s="49"/>
      <c r="L14" s="47"/>
      <c r="M14" s="47"/>
      <c r="N14" s="47"/>
      <c r="O14" s="49"/>
      <c r="P14" s="47"/>
      <c r="Q14" s="47"/>
      <c r="R14" s="7"/>
    </row>
    <row r="15" spans="1:18" x14ac:dyDescent="0.25">
      <c r="B15" s="17" t="str">
        <f>'b.) Initial Data Entry Sheet'!F4</f>
        <v>Competition PAUSED Bench</v>
      </c>
      <c r="C15" s="32">
        <v>3</v>
      </c>
      <c r="D15" s="33">
        <f>MROUND((('b.) Initial Data Entry Sheet'!G4)*0.95),5)</f>
        <v>0</v>
      </c>
      <c r="E15" s="33" t="s">
        <v>9</v>
      </c>
      <c r="F15" s="33"/>
      <c r="G15" s="32">
        <v>2</v>
      </c>
      <c r="H15" s="33">
        <f>MROUND((D15*1.05),5)</f>
        <v>0</v>
      </c>
      <c r="I15" s="33" t="s">
        <v>9</v>
      </c>
      <c r="J15" s="33"/>
      <c r="K15" s="32">
        <v>2</v>
      </c>
      <c r="L15" s="33">
        <f>MROUND((D15*1.075),5)</f>
        <v>0</v>
      </c>
      <c r="M15" s="33" t="s">
        <v>10</v>
      </c>
      <c r="N15" s="33"/>
      <c r="O15" s="32">
        <v>3</v>
      </c>
      <c r="P15" s="33">
        <f>MROUND(('b.) Initial Data Entry Sheet'!G4*0.7),5)</f>
        <v>0</v>
      </c>
      <c r="Q15" s="33" t="s">
        <v>44</v>
      </c>
      <c r="R15" s="13"/>
    </row>
    <row r="16" spans="1:18" x14ac:dyDescent="0.25">
      <c r="B16" s="17" t="str">
        <f>'b.) Initial Data Entry Sheet'!F3</f>
        <v>Low Bar Squat (or competition style squat)</v>
      </c>
      <c r="C16" s="32">
        <v>2</v>
      </c>
      <c r="D16" s="50">
        <f>MROUND((('b.) Initial Data Entry Sheet'!G3)*0.8),5)</f>
        <v>0</v>
      </c>
      <c r="E16" s="33" t="s">
        <v>44</v>
      </c>
      <c r="F16" s="33"/>
      <c r="G16" s="32">
        <v>2</v>
      </c>
      <c r="H16" s="33">
        <f>MROUND((D16*1.05),5)</f>
        <v>0</v>
      </c>
      <c r="I16" s="33" t="s">
        <v>44</v>
      </c>
      <c r="J16" s="33"/>
      <c r="K16" s="32">
        <v>2</v>
      </c>
      <c r="L16" s="33">
        <f>MROUND((D16*1.075),5)</f>
        <v>0</v>
      </c>
      <c r="M16" s="33" t="s">
        <v>44</v>
      </c>
      <c r="N16" s="33"/>
      <c r="O16" s="32">
        <v>3</v>
      </c>
      <c r="P16" s="33">
        <f>MROUND(('b.) Initial Data Entry Sheet'!G3*0.7),5)</f>
        <v>0</v>
      </c>
      <c r="Q16" s="33" t="s">
        <v>44</v>
      </c>
      <c r="R16" s="13"/>
    </row>
    <row r="17" spans="2:21" s="1" customFormat="1" x14ac:dyDescent="0.25">
      <c r="B17" s="17">
        <f>'b.) Initial Data Entry Sheet'!F8</f>
        <v>0</v>
      </c>
      <c r="C17" s="32">
        <v>2</v>
      </c>
      <c r="D17" s="50">
        <f>MROUND((('b.) Initial Data Entry Sheet'!G8)*0.9),5)</f>
        <v>0</v>
      </c>
      <c r="E17" s="33" t="s">
        <v>9</v>
      </c>
      <c r="F17" s="33"/>
      <c r="G17" s="32">
        <v>2</v>
      </c>
      <c r="H17" s="33">
        <f>MROUND((D17*1.05),5)</f>
        <v>0</v>
      </c>
      <c r="I17" s="33" t="s">
        <v>9</v>
      </c>
      <c r="J17" s="33"/>
      <c r="K17" s="32">
        <v>2</v>
      </c>
      <c r="L17" s="33">
        <f>MROUND((D17*1.075),5)</f>
        <v>0</v>
      </c>
      <c r="M17" s="33" t="s">
        <v>9</v>
      </c>
      <c r="N17" s="33"/>
      <c r="O17" s="32"/>
      <c r="P17" s="33"/>
      <c r="Q17" s="33"/>
      <c r="R17" s="13"/>
    </row>
    <row r="18" spans="2:21" x14ac:dyDescent="0.25">
      <c r="B18" s="17" t="s">
        <v>11</v>
      </c>
      <c r="C18" s="32">
        <v>2</v>
      </c>
      <c r="D18" s="50"/>
      <c r="E18" s="33" t="s">
        <v>9</v>
      </c>
      <c r="F18" s="33"/>
      <c r="G18" s="32">
        <v>2</v>
      </c>
      <c r="H18" s="50"/>
      <c r="I18" s="33" t="s">
        <v>9</v>
      </c>
      <c r="J18" s="33"/>
      <c r="K18" s="32">
        <v>2</v>
      </c>
      <c r="L18" s="50"/>
      <c r="M18" s="33" t="s">
        <v>9</v>
      </c>
      <c r="N18" s="33"/>
      <c r="O18" s="32"/>
      <c r="P18" s="50"/>
      <c r="Q18" s="33"/>
      <c r="R18" s="13"/>
    </row>
    <row r="19" spans="2:21" ht="15.75" thickBot="1" x14ac:dyDescent="0.3">
      <c r="B19" s="19"/>
      <c r="C19" s="35"/>
      <c r="D19" s="36"/>
      <c r="E19" s="36"/>
      <c r="F19" s="36"/>
      <c r="G19" s="35"/>
      <c r="H19" s="36"/>
      <c r="I19" s="36"/>
      <c r="J19" s="36"/>
      <c r="K19" s="35"/>
      <c r="L19" s="36"/>
      <c r="M19" s="36"/>
      <c r="N19" s="36"/>
      <c r="O19" s="35"/>
      <c r="P19" s="36"/>
      <c r="Q19" s="36"/>
      <c r="R19" s="16"/>
    </row>
    <row r="20" spans="2:21" s="1" customFormat="1" x14ac:dyDescent="0.25">
      <c r="B20" s="24"/>
      <c r="C20" s="51"/>
      <c r="D20" s="51"/>
      <c r="E20" s="51"/>
      <c r="F20" s="51"/>
      <c r="G20" s="40"/>
      <c r="H20" s="40"/>
      <c r="I20" s="40"/>
      <c r="J20" s="40"/>
      <c r="K20" s="52"/>
      <c r="L20" s="52"/>
      <c r="M20" s="52"/>
      <c r="N20" s="53"/>
      <c r="O20" s="54"/>
      <c r="P20" s="54"/>
      <c r="Q20" s="54"/>
      <c r="R20" s="30"/>
    </row>
    <row r="21" spans="2:21" ht="15.75" thickBot="1" x14ac:dyDescent="0.3">
      <c r="B21" s="13" t="s">
        <v>2</v>
      </c>
      <c r="C21" s="51"/>
      <c r="D21" s="51"/>
      <c r="E21" s="51"/>
      <c r="F21" s="51"/>
      <c r="G21" s="40"/>
      <c r="H21" s="40"/>
      <c r="I21" s="40"/>
      <c r="J21" s="40"/>
      <c r="K21" s="52"/>
      <c r="L21" s="52"/>
      <c r="M21" s="52"/>
      <c r="N21" s="55"/>
      <c r="O21" s="54"/>
      <c r="P21" s="54"/>
      <c r="Q21" s="54"/>
      <c r="R21" s="31"/>
    </row>
    <row r="22" spans="2:21" ht="15.75" thickBot="1" x14ac:dyDescent="0.3">
      <c r="B22" s="1"/>
      <c r="C22" s="45" t="s">
        <v>6</v>
      </c>
      <c r="D22" s="46" t="s">
        <v>7</v>
      </c>
      <c r="E22" s="47" t="s">
        <v>14</v>
      </c>
      <c r="F22" s="47" t="s">
        <v>15</v>
      </c>
      <c r="G22" s="45" t="s">
        <v>6</v>
      </c>
      <c r="H22" s="46" t="s">
        <v>7</v>
      </c>
      <c r="I22" s="47" t="s">
        <v>14</v>
      </c>
      <c r="J22" s="47" t="s">
        <v>15</v>
      </c>
      <c r="K22" s="45" t="s">
        <v>6</v>
      </c>
      <c r="L22" s="46" t="s">
        <v>7</v>
      </c>
      <c r="M22" s="47" t="s">
        <v>14</v>
      </c>
      <c r="N22" s="47" t="s">
        <v>15</v>
      </c>
      <c r="O22" s="45" t="s">
        <v>6</v>
      </c>
      <c r="P22" s="46" t="s">
        <v>7</v>
      </c>
      <c r="Q22" s="48" t="s">
        <v>8</v>
      </c>
      <c r="R22" s="7" t="s">
        <v>15</v>
      </c>
    </row>
    <row r="23" spans="2:21" x14ac:dyDescent="0.25">
      <c r="B23" s="8" t="s">
        <v>12</v>
      </c>
      <c r="C23" s="49"/>
      <c r="D23" s="47"/>
      <c r="E23" s="47"/>
      <c r="F23" s="47"/>
      <c r="G23" s="49"/>
      <c r="H23" s="47"/>
      <c r="I23" s="47"/>
      <c r="J23" s="47"/>
      <c r="K23" s="49"/>
      <c r="L23" s="47"/>
      <c r="M23" s="47"/>
      <c r="N23" s="47"/>
      <c r="O23" s="49"/>
      <c r="P23" s="47"/>
      <c r="Q23" s="47"/>
      <c r="R23" s="7"/>
    </row>
    <row r="24" spans="2:21" s="1" customFormat="1" x14ac:dyDescent="0.25">
      <c r="B24" s="10" t="str">
        <f>'b.) Initial Data Entry Sheet'!F5</f>
        <v>Competition PAUSED Deadlift</v>
      </c>
      <c r="C24" s="32">
        <v>5</v>
      </c>
      <c r="D24" s="33">
        <f>MROUND((('b.) Initial Data Entry Sheet'!G5)*0.95),5)</f>
        <v>0</v>
      </c>
      <c r="E24" s="33" t="s">
        <v>9</v>
      </c>
      <c r="F24" s="33"/>
      <c r="G24" s="32">
        <v>4</v>
      </c>
      <c r="H24" s="33">
        <f>MROUND((D24*1.05),5)</f>
        <v>0</v>
      </c>
      <c r="I24" s="33" t="s">
        <v>9</v>
      </c>
      <c r="J24" s="33"/>
      <c r="K24" s="32">
        <v>4</v>
      </c>
      <c r="L24" s="33">
        <f>MROUND(('b.) Initial Data Entry Sheet'!G5*1.1),5)</f>
        <v>0</v>
      </c>
      <c r="M24" s="33" t="s">
        <v>10</v>
      </c>
      <c r="N24" s="33"/>
      <c r="O24" s="32">
        <v>3</v>
      </c>
      <c r="P24" s="33">
        <f>MROUND(('b.) Initial Data Entry Sheet'!G5*0.5),5)</f>
        <v>0</v>
      </c>
      <c r="Q24" s="33" t="s">
        <v>42</v>
      </c>
      <c r="R24" s="13"/>
      <c r="U24" s="1" t="s">
        <v>2</v>
      </c>
    </row>
    <row r="25" spans="2:21" s="1" customFormat="1" x14ac:dyDescent="0.25">
      <c r="B25" s="17" t="str">
        <f>'b.) Initial Data Entry Sheet'!F3</f>
        <v>Low Bar Squat (or competition style squat)</v>
      </c>
      <c r="C25" s="32">
        <v>2</v>
      </c>
      <c r="D25" s="33">
        <f>MROUND((('b.) Initial Data Entry Sheet'!G3)*0.7),5)</f>
        <v>0</v>
      </c>
      <c r="E25" s="33" t="s">
        <v>44</v>
      </c>
      <c r="F25" s="33"/>
      <c r="G25" s="32">
        <v>2</v>
      </c>
      <c r="H25" s="33">
        <f>MROUND((D25*1.05),5)</f>
        <v>0</v>
      </c>
      <c r="I25" s="33" t="s">
        <v>44</v>
      </c>
      <c r="J25" s="33"/>
      <c r="K25" s="32">
        <v>2</v>
      </c>
      <c r="L25" s="33">
        <f>MROUND((D25*1.075),5)</f>
        <v>0</v>
      </c>
      <c r="M25" s="33" t="s">
        <v>44</v>
      </c>
      <c r="N25" s="33"/>
      <c r="O25" s="32">
        <v>3</v>
      </c>
      <c r="P25" s="33">
        <f>MROUND(('b.) Initial Data Entry Sheet'!G3*0.5),5)</f>
        <v>0</v>
      </c>
      <c r="Q25" s="33" t="s">
        <v>42</v>
      </c>
      <c r="R25" s="13"/>
      <c r="T25" s="1" t="s">
        <v>2</v>
      </c>
    </row>
    <row r="26" spans="2:21" s="1" customFormat="1" x14ac:dyDescent="0.25">
      <c r="B26" s="17" t="str">
        <f>'b.) Initial Data Entry Sheet'!F4</f>
        <v>Competition PAUSED Bench</v>
      </c>
      <c r="C26" s="32">
        <v>2</v>
      </c>
      <c r="D26" s="50">
        <f>MROUND((('b.) Initial Data Entry Sheet'!G4)*0.7),5)</f>
        <v>0</v>
      </c>
      <c r="E26" s="33" t="s">
        <v>44</v>
      </c>
      <c r="F26" s="33"/>
      <c r="G26" s="32">
        <v>2</v>
      </c>
      <c r="H26" s="33">
        <f>MROUND((D26*1.05),5)</f>
        <v>0</v>
      </c>
      <c r="I26" s="33" t="s">
        <v>44</v>
      </c>
      <c r="J26" s="33"/>
      <c r="K26" s="32">
        <v>2</v>
      </c>
      <c r="L26" s="33">
        <f>MROUND((D26*1.075),5)</f>
        <v>0</v>
      </c>
      <c r="M26" s="33" t="s">
        <v>44</v>
      </c>
      <c r="N26" s="33"/>
      <c r="O26" s="32">
        <v>3</v>
      </c>
      <c r="P26" s="33">
        <f>MROUND(('b.) Initial Data Entry Sheet'!G4*0.5),5)</f>
        <v>0</v>
      </c>
      <c r="Q26" s="33" t="s">
        <v>42</v>
      </c>
      <c r="R26" s="13"/>
      <c r="U26" s="1" t="s">
        <v>2</v>
      </c>
    </row>
    <row r="27" spans="2:21" s="1" customFormat="1" x14ac:dyDescent="0.25">
      <c r="B27" s="17">
        <f>'b.) Initial Data Entry Sheet'!F7</f>
        <v>0</v>
      </c>
      <c r="C27" s="32">
        <v>2</v>
      </c>
      <c r="D27" s="50">
        <f>MROUND((('b.) Initial Data Entry Sheet'!G7)*0.9),5)</f>
        <v>0</v>
      </c>
      <c r="E27" s="33" t="s">
        <v>9</v>
      </c>
      <c r="F27" s="33"/>
      <c r="G27" s="32">
        <v>2</v>
      </c>
      <c r="H27" s="33">
        <f>MROUND((D27*1.05),5)</f>
        <v>0</v>
      </c>
      <c r="I27" s="33" t="s">
        <v>9</v>
      </c>
      <c r="J27" s="33"/>
      <c r="K27" s="32">
        <v>2</v>
      </c>
      <c r="L27" s="33">
        <f>MROUND((D27*1.075),5)</f>
        <v>0</v>
      </c>
      <c r="M27" s="33" t="s">
        <v>9</v>
      </c>
      <c r="N27" s="33"/>
      <c r="O27" s="32"/>
      <c r="P27" s="33"/>
      <c r="Q27" s="33"/>
      <c r="R27" s="13"/>
    </row>
    <row r="28" spans="2:21" x14ac:dyDescent="0.25">
      <c r="B28" s="17" t="s">
        <v>11</v>
      </c>
      <c r="C28" s="32">
        <v>2</v>
      </c>
      <c r="D28" s="33"/>
      <c r="E28" s="33" t="s">
        <v>9</v>
      </c>
      <c r="F28" s="33"/>
      <c r="G28" s="32">
        <v>2</v>
      </c>
      <c r="H28" s="33"/>
      <c r="I28" s="33" t="s">
        <v>9</v>
      </c>
      <c r="J28" s="33"/>
      <c r="K28" s="32">
        <v>2</v>
      </c>
      <c r="L28" s="33"/>
      <c r="M28" s="33" t="s">
        <v>9</v>
      </c>
      <c r="N28" s="33"/>
      <c r="O28" s="32"/>
      <c r="P28" s="33"/>
      <c r="Q28" s="33"/>
      <c r="R28" s="13"/>
    </row>
    <row r="29" spans="2:21" ht="15.75" thickBot="1" x14ac:dyDescent="0.3">
      <c r="B29" s="19"/>
      <c r="C29" s="35"/>
      <c r="D29" s="36"/>
      <c r="E29" s="36"/>
      <c r="F29" s="36"/>
      <c r="G29" s="35"/>
      <c r="H29" s="36"/>
      <c r="I29" s="36"/>
      <c r="J29" s="36"/>
      <c r="K29" s="35"/>
      <c r="L29" s="36"/>
      <c r="M29" s="36"/>
      <c r="N29" s="36"/>
      <c r="O29" s="35"/>
      <c r="P29" s="36"/>
      <c r="Q29" s="36"/>
      <c r="R29" s="16"/>
    </row>
    <row r="30" spans="2:21" x14ac:dyDescent="0.25">
      <c r="B30" s="7"/>
      <c r="C30" s="51"/>
      <c r="D30" s="51"/>
      <c r="E30" s="51"/>
      <c r="F30" s="51"/>
      <c r="G30" s="40"/>
      <c r="H30" s="40"/>
      <c r="I30" s="40"/>
      <c r="J30" s="40"/>
      <c r="K30" s="52"/>
      <c r="L30" s="52"/>
      <c r="M30" s="52"/>
      <c r="N30" s="53"/>
      <c r="O30" s="54"/>
      <c r="P30" s="54"/>
      <c r="Q30" s="54"/>
      <c r="R30" s="30"/>
      <c r="T30" t="s">
        <v>2</v>
      </c>
    </row>
    <row r="31" spans="2:21" ht="15.75" thickBot="1" x14ac:dyDescent="0.3">
      <c r="B31" s="13"/>
      <c r="C31" s="51"/>
      <c r="D31" s="51"/>
      <c r="E31" s="51"/>
      <c r="F31" s="51"/>
      <c r="G31" s="40"/>
      <c r="H31" s="40"/>
      <c r="I31" s="40"/>
      <c r="J31" s="40"/>
      <c r="K31" s="52"/>
      <c r="L31" s="52"/>
      <c r="M31" s="52"/>
      <c r="N31" s="55"/>
      <c r="O31" s="54"/>
      <c r="P31" s="54"/>
      <c r="Q31" s="54"/>
      <c r="R31" s="31"/>
    </row>
    <row r="32" spans="2:21" ht="15.75" thickBot="1" x14ac:dyDescent="0.3">
      <c r="B32" s="1"/>
      <c r="C32" s="45" t="s">
        <v>6</v>
      </c>
      <c r="D32" s="46" t="s">
        <v>7</v>
      </c>
      <c r="E32" s="47" t="s">
        <v>14</v>
      </c>
      <c r="F32" s="47" t="s">
        <v>15</v>
      </c>
      <c r="G32" s="45" t="s">
        <v>6</v>
      </c>
      <c r="H32" s="46" t="s">
        <v>7</v>
      </c>
      <c r="I32" s="47" t="s">
        <v>14</v>
      </c>
      <c r="J32" s="47" t="s">
        <v>15</v>
      </c>
      <c r="K32" s="45" t="s">
        <v>6</v>
      </c>
      <c r="L32" s="46" t="s">
        <v>7</v>
      </c>
      <c r="M32" s="47" t="s">
        <v>14</v>
      </c>
      <c r="N32" s="47" t="s">
        <v>15</v>
      </c>
      <c r="O32" s="45" t="s">
        <v>6</v>
      </c>
      <c r="P32" s="46" t="s">
        <v>7</v>
      </c>
      <c r="Q32" s="48" t="s">
        <v>8</v>
      </c>
      <c r="R32" s="28" t="s">
        <v>15</v>
      </c>
    </row>
    <row r="33" spans="2:18" x14ac:dyDescent="0.25">
      <c r="B33" s="18" t="s">
        <v>13</v>
      </c>
      <c r="C33" s="49"/>
      <c r="D33" s="47"/>
      <c r="E33" s="47"/>
      <c r="F33" s="47"/>
      <c r="G33" s="49"/>
      <c r="H33" s="47"/>
      <c r="I33" s="47"/>
      <c r="J33" s="47"/>
      <c r="K33" s="49"/>
      <c r="L33" s="47"/>
      <c r="M33" s="47"/>
      <c r="N33" s="47"/>
      <c r="O33" s="49"/>
      <c r="P33" s="47"/>
      <c r="Q33" s="47"/>
      <c r="R33" s="7"/>
    </row>
    <row r="34" spans="2:18" s="1" customFormat="1" x14ac:dyDescent="0.25">
      <c r="B34" s="17" t="str">
        <f>'b.) Initial Data Entry Sheet'!F3</f>
        <v>Low Bar Squat (or competition style squat)</v>
      </c>
      <c r="C34" s="32">
        <v>4</v>
      </c>
      <c r="D34" s="33">
        <f>MROUND((('b.) Initial Data Entry Sheet'!G3)*0.95),5)</f>
        <v>0</v>
      </c>
      <c r="E34" s="33" t="s">
        <v>9</v>
      </c>
      <c r="F34" s="33"/>
      <c r="G34" s="32">
        <v>3</v>
      </c>
      <c r="H34" s="33">
        <f>MROUND((D34*1.05),5)</f>
        <v>0</v>
      </c>
      <c r="I34" s="33" t="s">
        <v>9</v>
      </c>
      <c r="J34" s="33"/>
      <c r="K34" s="32">
        <v>3</v>
      </c>
      <c r="L34" s="33">
        <f>MROUND(('b.) Initial Data Entry Sheet'!G3*1.1),5)</f>
        <v>0</v>
      </c>
      <c r="M34" s="33" t="s">
        <v>10</v>
      </c>
      <c r="N34" s="33"/>
      <c r="O34" s="32"/>
      <c r="P34" s="33"/>
      <c r="Q34" s="33"/>
      <c r="R34" s="13"/>
    </row>
    <row r="35" spans="2:18" s="1" customFormat="1" x14ac:dyDescent="0.25">
      <c r="B35" s="17" t="str">
        <f>'b.) Initial Data Entry Sheet'!F4</f>
        <v>Competition PAUSED Bench</v>
      </c>
      <c r="C35" s="32">
        <v>3</v>
      </c>
      <c r="D35" s="33">
        <f>MROUND((('b.) Initial Data Entry Sheet'!G4)*0.95),5)</f>
        <v>0</v>
      </c>
      <c r="E35" s="33" t="s">
        <v>9</v>
      </c>
      <c r="F35" s="33"/>
      <c r="G35" s="32">
        <v>2</v>
      </c>
      <c r="H35" s="33">
        <f>MROUND((D35*1.05),5)</f>
        <v>0</v>
      </c>
      <c r="I35" s="33" t="s">
        <v>9</v>
      </c>
      <c r="J35" s="33"/>
      <c r="K35" s="32">
        <v>2</v>
      </c>
      <c r="L35" s="33">
        <f>MROUND(('b.) Initial Data Entry Sheet'!G4*1.1),5)</f>
        <v>0</v>
      </c>
      <c r="M35" s="33" t="s">
        <v>10</v>
      </c>
      <c r="N35" s="33"/>
      <c r="O35" s="32"/>
      <c r="P35" s="33"/>
      <c r="Q35" s="33"/>
      <c r="R35" s="13"/>
    </row>
    <row r="36" spans="2:18" s="1" customFormat="1" x14ac:dyDescent="0.25">
      <c r="B36" s="17">
        <f>'b.) Initial Data Entry Sheet'!F6</f>
        <v>0</v>
      </c>
      <c r="C36" s="32">
        <v>2</v>
      </c>
      <c r="D36" s="50">
        <f>MROUND((('b.) Initial Data Entry Sheet'!G6)*0.8),5)</f>
        <v>0</v>
      </c>
      <c r="E36" s="33" t="s">
        <v>44</v>
      </c>
      <c r="F36" s="33"/>
      <c r="G36" s="32">
        <v>2</v>
      </c>
      <c r="H36" s="33">
        <f>MROUND((D36*1.05),5)</f>
        <v>0</v>
      </c>
      <c r="I36" s="33" t="s">
        <v>44</v>
      </c>
      <c r="J36" s="33"/>
      <c r="K36" s="32">
        <v>2</v>
      </c>
      <c r="L36" s="33">
        <f>MROUND((D36*1.075),5)</f>
        <v>0</v>
      </c>
      <c r="M36" s="33" t="s">
        <v>44</v>
      </c>
      <c r="N36" s="33"/>
      <c r="O36" s="32"/>
      <c r="P36" s="33"/>
      <c r="Q36" s="33"/>
      <c r="R36" s="13"/>
    </row>
    <row r="37" spans="2:18" s="1" customFormat="1" x14ac:dyDescent="0.25">
      <c r="B37" s="17">
        <f>'b.) Initial Data Entry Sheet'!F8</f>
        <v>0</v>
      </c>
      <c r="C37" s="32">
        <v>2</v>
      </c>
      <c r="D37" s="50">
        <f>MROUND((('b.) Initial Data Entry Sheet'!G8)*0.9),5)</f>
        <v>0</v>
      </c>
      <c r="E37" s="33" t="s">
        <v>9</v>
      </c>
      <c r="F37" s="33"/>
      <c r="G37" s="32">
        <v>2</v>
      </c>
      <c r="H37" s="33">
        <f>MROUND((D37*1.05),5)</f>
        <v>0</v>
      </c>
      <c r="I37" s="33" t="s">
        <v>9</v>
      </c>
      <c r="J37" s="33"/>
      <c r="K37" s="32">
        <v>2</v>
      </c>
      <c r="L37" s="33">
        <f>MROUND((D37*1.075),5)</f>
        <v>0</v>
      </c>
      <c r="M37" s="33" t="s">
        <v>9</v>
      </c>
      <c r="N37" s="33"/>
      <c r="O37" s="32"/>
      <c r="P37" s="33"/>
      <c r="Q37" s="33"/>
      <c r="R37" s="13"/>
    </row>
    <row r="38" spans="2:18" x14ac:dyDescent="0.25">
      <c r="B38" s="17" t="s">
        <v>11</v>
      </c>
      <c r="C38" s="32">
        <v>2</v>
      </c>
      <c r="D38" s="50"/>
      <c r="E38" s="33" t="s">
        <v>9</v>
      </c>
      <c r="F38" s="33"/>
      <c r="G38" s="32">
        <v>2</v>
      </c>
      <c r="H38" s="50"/>
      <c r="I38" s="33" t="s">
        <v>9</v>
      </c>
      <c r="J38" s="33"/>
      <c r="K38" s="32">
        <v>2</v>
      </c>
      <c r="L38" s="50"/>
      <c r="M38" s="33" t="s">
        <v>9</v>
      </c>
      <c r="N38" s="33"/>
      <c r="O38" s="32"/>
      <c r="P38" s="50"/>
      <c r="Q38" s="33"/>
      <c r="R38" s="13"/>
    </row>
    <row r="39" spans="2:18" ht="15.75" thickBot="1" x14ac:dyDescent="0.3">
      <c r="B39" s="19"/>
      <c r="C39" s="14"/>
      <c r="D39" s="15"/>
      <c r="E39" s="15"/>
      <c r="F39" s="15"/>
      <c r="G39" s="14"/>
      <c r="H39" s="15"/>
      <c r="I39" s="15"/>
      <c r="J39" s="15"/>
      <c r="K39" s="14"/>
      <c r="L39" s="15"/>
      <c r="M39" s="15"/>
      <c r="N39" s="15"/>
      <c r="O39" s="14"/>
      <c r="P39" s="15"/>
      <c r="Q39" s="15"/>
      <c r="R39" s="16"/>
    </row>
    <row r="42" spans="2:18" x14ac:dyDescent="0.25">
      <c r="B42" t="s">
        <v>43</v>
      </c>
    </row>
  </sheetData>
  <mergeCells count="4">
    <mergeCell ref="C2:F2"/>
    <mergeCell ref="H2:J2"/>
    <mergeCell ref="K2:N2"/>
    <mergeCell ref="O2:R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a.) Instructions for Use</vt:lpstr>
      <vt:lpstr>b.) Initial Data Entry Sheet</vt:lpstr>
      <vt:lpstr>c.) Mesocycle</vt:lpstr>
    </vt:vector>
  </TitlesOfParts>
  <Company>University of Central Missouri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israetel</dc:creator>
  <cp:lastModifiedBy>Michael Alexandrovich Israetel</cp:lastModifiedBy>
  <dcterms:created xsi:type="dcterms:W3CDTF">2015-06-03T17:05:13Z</dcterms:created>
  <dcterms:modified xsi:type="dcterms:W3CDTF">2015-12-14T16:34:38Z</dcterms:modified>
</cp:coreProperties>
</file>